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64" activeTab="0"/>
  </bookViews>
  <sheets>
    <sheet name="2016-17 Spend" sheetId="1" r:id="rId1"/>
    <sheet name="2015-16 Spend" sheetId="2" r:id="rId2"/>
    <sheet name="2014-15 Spend" sheetId="3" r:id="rId3"/>
    <sheet name="2013-14 Spend" sheetId="4" r:id="rId4"/>
    <sheet name="2012-13 Spend" sheetId="5" r:id="rId5"/>
    <sheet name="2011-12 Spend" sheetId="6" r:id="rId6"/>
    <sheet name="2010-11 Spend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<sst xmlns="http://schemas.openxmlformats.org/spreadsheetml/2006/main" count="682" uniqueCount="126">
  <si>
    <t>Recharges</t>
  </si>
  <si>
    <t xml:space="preserve">  ZPH6                       Cost Centres: Budget Reports</t>
  </si>
  <si>
    <t xml:space="preserve">  Date:                      10.03.2017</t>
  </si>
  <si>
    <t xml:space="preserve">  Pages:                       2</t>
  </si>
  <si>
    <t xml:space="preserve">  Requested by:              CHEESEMANK</t>
  </si>
  <si>
    <t xml:space="preserve">  Fiscal Year                2015</t>
  </si>
  <si>
    <t xml:space="preserve">  From Period                  1</t>
  </si>
  <si>
    <t xml:space="preserve">  To Period                   16</t>
  </si>
  <si>
    <t xml:space="preserve">  Plan Version               0</t>
  </si>
  <si>
    <t xml:space="preserve">  Cost Center/Group          RDMS         Hack Carr &amp; Priv Hir</t>
  </si>
  <si>
    <t xml:space="preserve">  Cost Element Group         ALL          CIPFA BANDS</t>
  </si>
  <si>
    <t>Cost Elements</t>
  </si>
  <si>
    <t>Total Year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</si>
  <si>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</si>
  <si>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</si>
  <si>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</si>
  <si>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</si>
  <si>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</si>
  <si>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</si>
  <si>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</si>
  <si>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</si>
  <si>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</si>
  <si>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</si>
  <si>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</si>
  <si>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</si>
  <si>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Special</t>
  </si>
  <si>
    <t xml:space="preserve">   1040  Other Monthly Basic</t>
  </si>
  <si>
    <t xml:space="preserve">   1050  Other Monthly NI</t>
  </si>
  <si>
    <t xml:space="preserve">   1060  Other Monthly Super</t>
  </si>
  <si>
    <t xml:space="preserve">   1070  Other Monthly Allow</t>
  </si>
  <si>
    <t xml:space="preserve">   1400  Agency Staff</t>
  </si>
  <si>
    <t xml:space="preserve">   1420  Casual Staff Basic</t>
  </si>
  <si>
    <t xml:space="preserve">   1430  Casual Staff NI</t>
  </si>
  <si>
    <t xml:space="preserve">   1440  Casual Staff Super</t>
  </si>
  <si>
    <t xml:space="preserve">   1450  Casual Staff Allow</t>
  </si>
  <si>
    <t xml:space="preserve">   1898  FRS 17 Curr Ser Adj</t>
  </si>
  <si>
    <t xml:space="preserve">   1972  Occ Health Referrals</t>
  </si>
  <si>
    <t xml:space="preserve">   1973  Staff Medical Costs</t>
  </si>
  <si>
    <t xml:space="preserve">   1999  Employee Accrual</t>
  </si>
  <si>
    <t>*  Employees</t>
  </si>
  <si>
    <t xml:space="preserve">   2008  Repairs - General</t>
  </si>
  <si>
    <t xml:space="preserve">   2018  Programmed repairs</t>
  </si>
  <si>
    <t xml:space="preserve">   2048  Electrical</t>
  </si>
  <si>
    <t xml:space="preserve">   2400  Rents</t>
  </si>
  <si>
    <t xml:space="preserve">   2420  Hire Room/Bldg</t>
  </si>
  <si>
    <t>*  Premises</t>
  </si>
  <si>
    <t xml:space="preserve">   3000  Transport - Recharge</t>
  </si>
  <si>
    <t xml:space="preserve">   3100  Staff Travel</t>
  </si>
  <si>
    <t xml:space="preserve">   3210  Hire of Vehicles</t>
  </si>
  <si>
    <t xml:space="preserve">   3308  Repairs &amp; Maintenance</t>
  </si>
  <si>
    <t xml:space="preserve">   3500  Petrol and Oil</t>
  </si>
  <si>
    <t xml:space="preserve">   3600  Test/Inspection Fees</t>
  </si>
  <si>
    <t xml:space="preserve">   3700  Vehicle Licenses</t>
  </si>
  <si>
    <t>*  Transport</t>
  </si>
  <si>
    <t xml:space="preserve">   4010  Purchase of Equipment</t>
  </si>
  <si>
    <t xml:space="preserve">   4030  Maint/Repair Equip</t>
  </si>
  <si>
    <t xml:space="preserve">   4060  Materials</t>
  </si>
  <si>
    <t xml:space="preserve">   4200  Clothing</t>
  </si>
  <si>
    <t xml:space="preserve">   4300  Print &amp; Stationery</t>
  </si>
  <si>
    <t xml:space="preserve">   4331  Photocopying</t>
  </si>
  <si>
    <t xml:space="preserve">   4333  Postages</t>
  </si>
  <si>
    <t xml:space="preserve">   4350  Telephones</t>
  </si>
  <si>
    <t xml:space="preserve">   4400  Computer Costs</t>
  </si>
  <si>
    <t xml:space="preserve">   4510  Professional Fees</t>
  </si>
  <si>
    <t xml:space="preserve">   4511  Consultants Fees</t>
  </si>
  <si>
    <t xml:space="preserve">   4514  Legal Expenses</t>
  </si>
  <si>
    <t xml:space="preserve">   4515  Legal Counsel Fees</t>
  </si>
  <si>
    <t xml:space="preserve">   4577  Police Check Fees</t>
  </si>
  <si>
    <t xml:space="preserve">   4600  Expenses - Other</t>
  </si>
  <si>
    <t xml:space="preserve">   4651  Subsistence Officers</t>
  </si>
  <si>
    <t xml:space="preserve">   4670  Publicity</t>
  </si>
  <si>
    <t xml:space="preserve">   4681  Plant &amp; Equip Insur</t>
  </si>
  <si>
    <t xml:space="preserve">   4682  Public Liabili Insur</t>
  </si>
  <si>
    <t>*  Supplies &amp; Services</t>
  </si>
  <si>
    <t xml:space="preserve">   8000  Depreciation Charge</t>
  </si>
  <si>
    <t>*  Capital</t>
  </si>
  <si>
    <t xml:space="preserve">   9200  Sales Income</t>
  </si>
  <si>
    <t xml:space="preserve">   9303  Contract Parking</t>
  </si>
  <si>
    <t xml:space="preserve">   9337  Fees Valuations</t>
  </si>
  <si>
    <t xml:space="preserve">   9338  Fees Inspections</t>
  </si>
  <si>
    <t xml:space="preserve">   9342  Court Costs</t>
  </si>
  <si>
    <t xml:space="preserve">   9371  Vehicle Licensing</t>
  </si>
  <si>
    <t xml:space="preserve">   9374  Plates &amp; Badges</t>
  </si>
  <si>
    <t>*  Income</t>
  </si>
  <si>
    <t>** All Cost Elements</t>
  </si>
  <si>
    <t xml:space="preserve">  Date:                      03.05.2017</t>
  </si>
  <si>
    <t xml:space="preserve">  Fiscal Year                2010</t>
  </si>
  <si>
    <t xml:space="preserve">   1300  APT&amp;C 4 Weekly Basic</t>
  </si>
  <si>
    <t xml:space="preserve">   1310  APT&amp;C 4 Weekly NI</t>
  </si>
  <si>
    <t xml:space="preserve">   1320  APT&amp;C 4 Weekly Super</t>
  </si>
  <si>
    <t xml:space="preserve">   1330  APT&amp;C 4 Weekly Allow</t>
  </si>
  <si>
    <t xml:space="preserve">   1900  Staff Training</t>
  </si>
  <si>
    <t xml:space="preserve">   1911  Staff Advertising</t>
  </si>
  <si>
    <t xml:space="preserve">   1937  Cap Pens'n Early Ret</t>
  </si>
  <si>
    <t xml:space="preserve">   1950  Redundancy Payments</t>
  </si>
  <si>
    <t xml:space="preserve">   1995  Payroll Accruals</t>
  </si>
  <si>
    <t xml:space="preserve">   2500  Fix &amp; Fittin General</t>
  </si>
  <si>
    <t xml:space="preserve">   3141  Cars - Lump Sums</t>
  </si>
  <si>
    <t xml:space="preserve">   3211  ShortTerm Vehic Hire</t>
  </si>
  <si>
    <t xml:space="preserve">   3339  NFWT Rates</t>
  </si>
  <si>
    <t xml:space="preserve">   3800  Vehicle Wash</t>
  </si>
  <si>
    <t xml:space="preserve">   4065  Materials</t>
  </si>
  <si>
    <t xml:space="preserve">   4115  Wine,Spirit,Softdrin</t>
  </si>
  <si>
    <t xml:space="preserve">   4512  Medical Fees</t>
  </si>
  <si>
    <t xml:space="preserve">   4640  Conference Expenses</t>
  </si>
  <si>
    <t xml:space="preserve">   4643  Printg Notices/docs</t>
  </si>
  <si>
    <t xml:space="preserve">  Fiscal Year                2011</t>
  </si>
  <si>
    <t xml:space="preserve">   2700  Security Costs</t>
  </si>
  <si>
    <t xml:space="preserve">   4500  Services</t>
  </si>
  <si>
    <t xml:space="preserve">  Fiscal Year                2012</t>
  </si>
  <si>
    <t xml:space="preserve">   1956  One off pay award ar</t>
  </si>
  <si>
    <t xml:space="preserve">   3200  Purch Vehicle/Equip</t>
  </si>
  <si>
    <t xml:space="preserve">   9600  Other Misc Income</t>
  </si>
  <si>
    <t xml:space="preserve">  Fiscal Year                2013</t>
  </si>
  <si>
    <t xml:space="preserve">   1970  Employee incentive</t>
  </si>
  <si>
    <t xml:space="preserve">   2510  Security Alarms</t>
  </si>
  <si>
    <t xml:space="preserve">   3150  Car Parking</t>
  </si>
  <si>
    <t xml:space="preserve">   4050  Purchase of Furniture</t>
  </si>
  <si>
    <t xml:space="preserve">   4108  Ext Contract Caterin</t>
  </si>
  <si>
    <t xml:space="preserve">  Fiscal Year                2014</t>
  </si>
  <si>
    <t xml:space="preserve">   4750  Prof Subscription</t>
  </si>
  <si>
    <t xml:space="preserve">   9254  Internal Commission</t>
  </si>
  <si>
    <t xml:space="preserve">  Fiscal Year                2016</t>
  </si>
  <si>
    <t xml:space="preserve">   4606  Hospitality</t>
  </si>
  <si>
    <t>* Estimate</t>
  </si>
  <si>
    <t xml:space="preserve"> * Total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</si>
</sst>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-;#,##0\-;&quot; &quot;"/>
    <numFmt numFmtId="165" formatCode="#,##0.00_-;#,##0.00\-;&quot; &quot;"/>
    <numFmt numFmtId="166" formatCode="#,##0.0_-;#,##0.0\-;&quot; &quot;"/>
    <numFmt numFmtId="167" formatCode="_-* #,##0.0_-;\-* #,##0.0_-;_-* &quot;-&quot;??_-;_-@_-"/>
    <numFmt numFmtId="168" formatCode="_-* #,##0_-;\-* #,##0_-;_-* &quot;-&quot;??_-;_-@_-"/>
    <numFmt numFmtId="169" formatCode="0.0"/>
    <numFmt numFmtId="170" formatCode="#,##0_ ;\-#,##0\ "/>
    <numFmt numFmtId="171" formatCode="#,##0;[Red]\(#,##0\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;[Red].\(\1\)\-###0"/>
    <numFmt numFmtId="178" formatCode="#,##0;[Red]\(\1\)#,##0"/>
    <numFmt numFmtId="179" formatCode="#,##0;[Red]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56" applyFont="1" applyFill="1">
      <alignment/>
      <protection/>
    </xf>
    <xf numFmtId="0" fontId="0" fillId="33" borderId="0" xfId="56" applyFill="1">
      <alignment/>
      <protection/>
    </xf>
    <xf numFmtId="49" fontId="3" fillId="33" borderId="10" xfId="56" applyNumberFormat="1" applyFont="1" applyFill="1" applyBorder="1" applyAlignment="1">
      <alignment horizontal="left"/>
      <protection/>
    </xf>
    <xf numFmtId="49" fontId="3" fillId="33" borderId="10" xfId="56" applyNumberFormat="1" applyFont="1" applyFill="1" applyBorder="1" applyAlignment="1">
      <alignment horizontal="center"/>
      <protection/>
    </xf>
    <xf numFmtId="49" fontId="0" fillId="33" borderId="11" xfId="56" applyNumberFormat="1" applyFill="1" applyBorder="1" applyAlignment="1">
      <alignment horizontal="left"/>
      <protection/>
    </xf>
    <xf numFmtId="164" fontId="0" fillId="33" borderId="11" xfId="56" applyNumberFormat="1" applyFill="1" applyBorder="1">
      <alignment/>
      <protection/>
    </xf>
    <xf numFmtId="49" fontId="1" fillId="33" borderId="11" xfId="56" applyNumberFormat="1" applyFont="1" applyFill="1" applyBorder="1" applyAlignment="1">
      <alignment horizontal="left"/>
      <protection/>
    </xf>
    <xf numFmtId="164" fontId="1" fillId="33" borderId="11" xfId="56" applyNumberFormat="1" applyFont="1" applyFill="1" applyBorder="1">
      <alignment/>
      <protection/>
    </xf>
    <xf numFmtId="3" fontId="0" fillId="33" borderId="0" xfId="56" applyNumberFormat="1" applyFill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9" fontId="0" fillId="33" borderId="11" xfId="0" applyNumberFormat="1" applyFill="1" applyBorder="1" applyAlignment="1">
      <alignment horizontal="left"/>
    </xf>
    <xf numFmtId="164" fontId="0" fillId="33" borderId="11" xfId="0" applyNumberFormat="1" applyFill="1" applyBorder="1" applyAlignment="1">
      <alignment/>
    </xf>
    <xf numFmtId="49" fontId="1" fillId="33" borderId="11" xfId="0" applyNumberFormat="1" applyFont="1" applyFill="1" applyBorder="1" applyAlignment="1">
      <alignment horizontal="left"/>
    </xf>
    <xf numFmtId="164" fontId="1" fillId="33" borderId="11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56" applyNumberFormat="1" applyFill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APSheet6"/>
  <dimension ref="B1:P74"/>
  <sheetViews>
    <sheetView tabSelected="1" zoomScalePageLayoutView="0" workbookViewId="0" topLeftCell="A1">
      <selection activeCell="B83" sqref="B83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122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424635.83</v>
      </c>
      <c r="D15" s="15">
        <v>34261.25</v>
      </c>
      <c r="E15" s="15">
        <v>34402.53</v>
      </c>
      <c r="F15" s="15">
        <v>34335.78</v>
      </c>
      <c r="G15" s="15">
        <v>35680.13</v>
      </c>
      <c r="H15" s="15">
        <v>34693.52</v>
      </c>
      <c r="I15" s="15">
        <v>37948.2</v>
      </c>
      <c r="J15" s="15">
        <v>36155.77</v>
      </c>
      <c r="K15" s="15">
        <v>36155.77</v>
      </c>
      <c r="L15" s="15">
        <v>34781.15</v>
      </c>
      <c r="M15" s="15">
        <v>34693.52</v>
      </c>
      <c r="N15" s="15">
        <v>34693.52</v>
      </c>
      <c r="O15" s="15">
        <v>36834.69</v>
      </c>
      <c r="P15" s="15">
        <v>0</v>
      </c>
    </row>
    <row r="16" spans="2:16" ht="12.75" hidden="1" outlineLevel="2">
      <c r="B16" s="14" t="s">
        <v>27</v>
      </c>
      <c r="C16" s="15">
        <v>42312.45</v>
      </c>
      <c r="D16" s="15">
        <v>3322.06</v>
      </c>
      <c r="E16" s="15">
        <v>3429.36</v>
      </c>
      <c r="F16" s="15">
        <v>3333.28</v>
      </c>
      <c r="G16" s="15">
        <v>3516.78</v>
      </c>
      <c r="H16" s="15">
        <v>3407.88</v>
      </c>
      <c r="I16" s="15">
        <v>3771.66</v>
      </c>
      <c r="J16" s="15">
        <v>3527.82</v>
      </c>
      <c r="K16" s="15">
        <v>3527.82</v>
      </c>
      <c r="L16" s="15">
        <v>3460.12</v>
      </c>
      <c r="M16" s="15">
        <v>3512.55</v>
      </c>
      <c r="N16" s="15">
        <v>3673.8</v>
      </c>
      <c r="O16" s="15">
        <v>3829.32</v>
      </c>
      <c r="P16" s="15">
        <v>0</v>
      </c>
    </row>
    <row r="17" spans="2:16" ht="12.75" hidden="1" outlineLevel="2">
      <c r="B17" s="14" t="s">
        <v>28</v>
      </c>
      <c r="C17" s="15">
        <v>61129.74</v>
      </c>
      <c r="D17" s="15">
        <v>4846.48</v>
      </c>
      <c r="E17" s="15">
        <v>4960.07</v>
      </c>
      <c r="F17" s="15">
        <v>4859.15</v>
      </c>
      <c r="G17" s="15">
        <v>5039.52</v>
      </c>
      <c r="H17" s="15">
        <v>4918.31</v>
      </c>
      <c r="I17" s="15">
        <v>5531.81</v>
      </c>
      <c r="J17" s="15">
        <v>5138.04</v>
      </c>
      <c r="K17" s="15">
        <v>5138.04</v>
      </c>
      <c r="L17" s="15">
        <v>4980.21</v>
      </c>
      <c r="M17" s="15">
        <v>5027.47</v>
      </c>
      <c r="N17" s="15">
        <v>5193.38</v>
      </c>
      <c r="O17" s="15">
        <v>5497.26</v>
      </c>
      <c r="P17" s="15">
        <v>0</v>
      </c>
    </row>
    <row r="18" spans="2:16" ht="12.75" hidden="1" outlineLevel="2">
      <c r="B18" s="14" t="s">
        <v>29</v>
      </c>
      <c r="C18" s="15">
        <v>27954.35</v>
      </c>
      <c r="D18" s="15">
        <v>1737.73</v>
      </c>
      <c r="E18" s="15">
        <v>2396.35</v>
      </c>
      <c r="F18" s="15">
        <v>1752.35</v>
      </c>
      <c r="G18" s="15">
        <v>1752.35</v>
      </c>
      <c r="H18" s="15">
        <v>1823.47</v>
      </c>
      <c r="I18" s="15">
        <v>2887.06</v>
      </c>
      <c r="J18" s="15">
        <v>1906.36</v>
      </c>
      <c r="K18" s="15">
        <v>1906.36</v>
      </c>
      <c r="L18" s="15">
        <v>2125.05</v>
      </c>
      <c r="M18" s="15">
        <v>2589.91</v>
      </c>
      <c r="N18" s="15">
        <v>3758.28</v>
      </c>
      <c r="O18" s="15">
        <v>3319.08</v>
      </c>
      <c r="P18" s="15">
        <v>0</v>
      </c>
    </row>
    <row r="19" spans="2:16" ht="12.75" hidden="1" outlineLevel="2">
      <c r="B19" s="14" t="s">
        <v>30</v>
      </c>
      <c r="C19" s="15">
        <v>42925.08</v>
      </c>
      <c r="D19" s="15">
        <v>3415.16</v>
      </c>
      <c r="E19" s="15">
        <v>3269.28</v>
      </c>
      <c r="F19" s="15">
        <v>3739.25</v>
      </c>
      <c r="G19" s="15">
        <v>2472</v>
      </c>
      <c r="H19" s="15">
        <v>3787.33</v>
      </c>
      <c r="I19" s="15">
        <v>3703.58</v>
      </c>
      <c r="J19" s="15">
        <v>3440.47</v>
      </c>
      <c r="K19" s="15">
        <v>4087.41</v>
      </c>
      <c r="L19" s="15">
        <v>5502.18</v>
      </c>
      <c r="M19" s="15">
        <v>2967.69</v>
      </c>
      <c r="N19" s="15">
        <v>1010.32</v>
      </c>
      <c r="O19" s="15">
        <v>-1742.04</v>
      </c>
      <c r="P19" s="15">
        <v>7272.45</v>
      </c>
    </row>
    <row r="20" spans="2:16" ht="12.75" hidden="1" outlineLevel="2">
      <c r="B20" s="14" t="s">
        <v>31</v>
      </c>
      <c r="C20" s="15">
        <v>11107.14</v>
      </c>
      <c r="D20" s="15">
        <v>1744.22</v>
      </c>
      <c r="E20" s="15">
        <v>680.3</v>
      </c>
      <c r="F20" s="15">
        <v>1326.89</v>
      </c>
      <c r="G20" s="15">
        <v>1213.77</v>
      </c>
      <c r="H20" s="15">
        <v>1308.01</v>
      </c>
      <c r="I20" s="15">
        <v>1199.44</v>
      </c>
      <c r="J20" s="15">
        <v>1163.25</v>
      </c>
      <c r="K20" s="15">
        <v>1401.07</v>
      </c>
      <c r="L20" s="15">
        <v>1070.19</v>
      </c>
      <c r="M20" s="15">
        <v>0</v>
      </c>
      <c r="N20" s="15">
        <v>0</v>
      </c>
      <c r="O20" s="15">
        <v>0</v>
      </c>
      <c r="P20" s="15">
        <v>0</v>
      </c>
    </row>
    <row r="21" spans="2:16" ht="12.75" hidden="1" outlineLevel="2">
      <c r="B21" s="14" t="s">
        <v>32</v>
      </c>
      <c r="C21" s="15">
        <v>898.69</v>
      </c>
      <c r="D21" s="15">
        <v>169.12</v>
      </c>
      <c r="E21" s="15">
        <v>17.03</v>
      </c>
      <c r="F21" s="15">
        <v>88.69</v>
      </c>
      <c r="G21" s="15">
        <v>74.21</v>
      </c>
      <c r="H21" s="15">
        <v>121.1</v>
      </c>
      <c r="I21" s="15">
        <v>72.23</v>
      </c>
      <c r="J21" s="15">
        <v>89.02</v>
      </c>
      <c r="K21" s="15">
        <v>127.87</v>
      </c>
      <c r="L21" s="15">
        <v>136.92</v>
      </c>
      <c r="M21" s="15">
        <v>2.5</v>
      </c>
      <c r="N21" s="15">
        <v>0</v>
      </c>
      <c r="O21" s="15">
        <v>0</v>
      </c>
      <c r="P21" s="15">
        <v>0</v>
      </c>
    </row>
    <row r="22" spans="2:16" ht="12.75" hidden="1" outlineLevel="2">
      <c r="B22" s="14" t="s">
        <v>33</v>
      </c>
      <c r="C22" s="15">
        <v>1653.96</v>
      </c>
      <c r="D22" s="15">
        <v>247.67</v>
      </c>
      <c r="E22" s="15">
        <v>96.6</v>
      </c>
      <c r="F22" s="15">
        <v>265.2</v>
      </c>
      <c r="G22" s="15">
        <v>172.35</v>
      </c>
      <c r="H22" s="15">
        <v>185.73</v>
      </c>
      <c r="I22" s="15">
        <v>170.32</v>
      </c>
      <c r="J22" s="15">
        <v>165.18</v>
      </c>
      <c r="K22" s="15">
        <v>198.95</v>
      </c>
      <c r="L22" s="15">
        <v>151.96</v>
      </c>
      <c r="M22" s="15">
        <v>0</v>
      </c>
      <c r="N22" s="15">
        <v>0</v>
      </c>
      <c r="O22" s="15">
        <v>0</v>
      </c>
      <c r="P22" s="15">
        <v>0</v>
      </c>
    </row>
    <row r="23" spans="2:16" ht="12.75" hidden="1" outlineLevel="2">
      <c r="B23" s="14" t="s">
        <v>34</v>
      </c>
      <c r="C23" s="15">
        <v>1125.23</v>
      </c>
      <c r="D23" s="15">
        <v>170.4</v>
      </c>
      <c r="E23" s="15">
        <v>119.14</v>
      </c>
      <c r="F23" s="15">
        <v>-21.32</v>
      </c>
      <c r="G23" s="15">
        <v>0</v>
      </c>
      <c r="H23" s="15">
        <v>245.52</v>
      </c>
      <c r="I23" s="15">
        <v>0</v>
      </c>
      <c r="J23" s="15">
        <v>157.86</v>
      </c>
      <c r="K23" s="15">
        <v>201.54</v>
      </c>
      <c r="L23" s="15">
        <v>78</v>
      </c>
      <c r="M23" s="15">
        <v>174.09</v>
      </c>
      <c r="N23" s="15">
        <v>0</v>
      </c>
      <c r="O23" s="15">
        <v>0</v>
      </c>
      <c r="P23" s="15">
        <v>0</v>
      </c>
    </row>
    <row r="24" spans="2:16" ht="12.75" hidden="1" outlineLevel="2">
      <c r="B24" s="14" t="s">
        <v>35</v>
      </c>
      <c r="C24" s="15">
        <v>39800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39800</v>
      </c>
    </row>
    <row r="25" spans="2:16" ht="12.75" hidden="1" outlineLevel="2">
      <c r="B25" s="14" t="s">
        <v>91</v>
      </c>
      <c r="C25" s="15">
        <v>255</v>
      </c>
      <c r="D25" s="15">
        <v>0</v>
      </c>
      <c r="E25" s="15">
        <v>0</v>
      </c>
      <c r="F25" s="15">
        <v>0</v>
      </c>
      <c r="G25" s="15">
        <v>255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2:16" ht="12.75" hidden="1" outlineLevel="2">
      <c r="B26" s="14" t="s">
        <v>36</v>
      </c>
      <c r="C26" s="15">
        <v>100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50</v>
      </c>
      <c r="O26" s="15">
        <v>50</v>
      </c>
      <c r="P26" s="15">
        <v>0</v>
      </c>
    </row>
    <row r="27" spans="2:16" ht="12.75" hidden="1" outlineLevel="2">
      <c r="B27" s="14" t="s">
        <v>38</v>
      </c>
      <c r="C27" s="15">
        <v>1500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1500</v>
      </c>
    </row>
    <row r="28" spans="2:16" ht="12.75" outlineLevel="1" collapsed="1">
      <c r="B28" s="14" t="s">
        <v>39</v>
      </c>
      <c r="C28" s="15">
        <v>655397.47</v>
      </c>
      <c r="D28" s="15">
        <v>49914.09</v>
      </c>
      <c r="E28" s="15">
        <v>49370.66</v>
      </c>
      <c r="F28" s="15">
        <v>49679.27</v>
      </c>
      <c r="G28" s="15">
        <v>50176.11</v>
      </c>
      <c r="H28" s="15">
        <v>50490.87</v>
      </c>
      <c r="I28" s="15">
        <v>55284.3</v>
      </c>
      <c r="J28" s="15">
        <v>51743.77</v>
      </c>
      <c r="K28" s="15">
        <v>52744.83</v>
      </c>
      <c r="L28" s="15">
        <v>52285.78</v>
      </c>
      <c r="M28" s="15">
        <v>48967.73</v>
      </c>
      <c r="N28" s="15">
        <v>48379.3</v>
      </c>
      <c r="O28" s="15">
        <v>47788.31</v>
      </c>
      <c r="P28" s="15">
        <v>48572.45</v>
      </c>
    </row>
    <row r="29" spans="2:16" ht="12.75" hidden="1" outlineLevel="2">
      <c r="B29" s="14" t="s">
        <v>41</v>
      </c>
      <c r="C29" s="15">
        <v>23.1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23.1</v>
      </c>
      <c r="P29" s="15">
        <v>0</v>
      </c>
    </row>
    <row r="30" spans="2:16" ht="12.75" hidden="1" outlineLevel="2">
      <c r="B30" s="14" t="s">
        <v>43</v>
      </c>
      <c r="C30" s="15">
        <v>16081.52</v>
      </c>
      <c r="D30" s="15">
        <v>1416.67</v>
      </c>
      <c r="E30" s="15">
        <v>1416.67</v>
      </c>
      <c r="F30" s="15">
        <v>1416.67</v>
      </c>
      <c r="G30" s="15">
        <v>1416.67</v>
      </c>
      <c r="H30" s="15">
        <v>1416.67</v>
      </c>
      <c r="I30" s="15">
        <v>1416.67</v>
      </c>
      <c r="J30" s="15">
        <v>1416.67</v>
      </c>
      <c r="K30" s="15">
        <v>1416.67</v>
      </c>
      <c r="L30" s="15">
        <v>1416.67</v>
      </c>
      <c r="M30" s="15">
        <v>1416.67</v>
      </c>
      <c r="N30" s="15">
        <v>1416.67</v>
      </c>
      <c r="O30" s="15">
        <v>-15583.37</v>
      </c>
      <c r="P30" s="15">
        <v>16081.52</v>
      </c>
    </row>
    <row r="31" spans="2:16" ht="12.75" outlineLevel="1" collapsed="1">
      <c r="B31" s="14" t="s">
        <v>45</v>
      </c>
      <c r="C31" s="15">
        <v>16104.62</v>
      </c>
      <c r="D31" s="15">
        <v>1416.67</v>
      </c>
      <c r="E31" s="15">
        <v>1416.67</v>
      </c>
      <c r="F31" s="15">
        <v>1416.67</v>
      </c>
      <c r="G31" s="15">
        <v>1416.67</v>
      </c>
      <c r="H31" s="15">
        <v>1416.67</v>
      </c>
      <c r="I31" s="15">
        <v>1416.67</v>
      </c>
      <c r="J31" s="15">
        <v>1416.67</v>
      </c>
      <c r="K31" s="15">
        <v>1416.67</v>
      </c>
      <c r="L31" s="15">
        <v>1416.67</v>
      </c>
      <c r="M31" s="15">
        <v>1416.67</v>
      </c>
      <c r="N31" s="15">
        <v>1416.67</v>
      </c>
      <c r="O31" s="15">
        <v>-15560.27</v>
      </c>
      <c r="P31" s="15">
        <v>16081.52</v>
      </c>
    </row>
    <row r="32" spans="2:16" ht="12.75" hidden="1" outlineLevel="2">
      <c r="B32" s="14" t="s">
        <v>46</v>
      </c>
      <c r="C32" s="15">
        <v>2146.44</v>
      </c>
      <c r="D32" s="15">
        <v>178.87</v>
      </c>
      <c r="E32" s="15">
        <v>178.87</v>
      </c>
      <c r="F32" s="15">
        <v>178.87</v>
      </c>
      <c r="G32" s="15">
        <v>178.87</v>
      </c>
      <c r="H32" s="15">
        <v>178.87</v>
      </c>
      <c r="I32" s="15">
        <v>178.87</v>
      </c>
      <c r="J32" s="15">
        <v>178.87</v>
      </c>
      <c r="K32" s="15">
        <v>178.87</v>
      </c>
      <c r="L32" s="15">
        <v>178.87</v>
      </c>
      <c r="M32" s="15">
        <v>178.87</v>
      </c>
      <c r="N32" s="15">
        <v>178.87</v>
      </c>
      <c r="O32" s="15">
        <v>178.87</v>
      </c>
      <c r="P32" s="15">
        <v>0</v>
      </c>
    </row>
    <row r="33" spans="2:16" ht="12.75" hidden="1" outlineLevel="2">
      <c r="B33" s="14" t="s">
        <v>47</v>
      </c>
      <c r="C33" s="15">
        <v>398</v>
      </c>
      <c r="D33" s="15">
        <v>0</v>
      </c>
      <c r="E33" s="15">
        <v>0</v>
      </c>
      <c r="F33" s="15">
        <v>0</v>
      </c>
      <c r="G33" s="15">
        <v>159.9</v>
      </c>
      <c r="H33" s="15">
        <v>0</v>
      </c>
      <c r="I33" s="15">
        <v>221</v>
      </c>
      <c r="J33" s="15">
        <v>0</v>
      </c>
      <c r="K33" s="15">
        <v>17.1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</row>
    <row r="34" spans="2:16" ht="12.75" hidden="1" outlineLevel="2">
      <c r="B34" s="14" t="s">
        <v>116</v>
      </c>
      <c r="C34" s="15">
        <v>1.17</v>
      </c>
      <c r="D34" s="15">
        <v>0</v>
      </c>
      <c r="E34" s="15">
        <v>0</v>
      </c>
      <c r="F34" s="15">
        <v>0</v>
      </c>
      <c r="G34" s="15">
        <v>1.17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2:16" ht="12.75" hidden="1" outlineLevel="2">
      <c r="B35" s="14" t="s">
        <v>48</v>
      </c>
      <c r="C35" s="15">
        <v>2238.39</v>
      </c>
      <c r="D35" s="15">
        <v>0</v>
      </c>
      <c r="E35" s="15">
        <v>0</v>
      </c>
      <c r="F35" s="15">
        <v>149.94</v>
      </c>
      <c r="G35" s="15">
        <v>460.53</v>
      </c>
      <c r="H35" s="15">
        <v>492.66</v>
      </c>
      <c r="I35" s="15">
        <v>460.53</v>
      </c>
      <c r="J35" s="15">
        <v>460.53</v>
      </c>
      <c r="K35" s="15">
        <v>214.2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</row>
    <row r="36" spans="2:16" ht="12.75" hidden="1" outlineLevel="2">
      <c r="B36" s="14" t="s">
        <v>49</v>
      </c>
      <c r="C36" s="15">
        <v>1122.99</v>
      </c>
      <c r="D36" s="15">
        <v>10.3</v>
      </c>
      <c r="E36" s="15">
        <v>0</v>
      </c>
      <c r="F36" s="15">
        <v>82.5</v>
      </c>
      <c r="G36" s="15">
        <v>14.03</v>
      </c>
      <c r="H36" s="15">
        <v>0</v>
      </c>
      <c r="I36" s="15">
        <v>0</v>
      </c>
      <c r="J36" s="15">
        <v>368.84</v>
      </c>
      <c r="K36" s="15">
        <v>434</v>
      </c>
      <c r="L36" s="15">
        <v>26.62</v>
      </c>
      <c r="M36" s="15">
        <v>147.85</v>
      </c>
      <c r="N36" s="15">
        <v>5.85</v>
      </c>
      <c r="O36" s="15">
        <v>33</v>
      </c>
      <c r="P36" s="15">
        <v>0</v>
      </c>
    </row>
    <row r="37" spans="2:16" ht="12.75" hidden="1" outlineLevel="2">
      <c r="B37" s="14" t="s">
        <v>50</v>
      </c>
      <c r="C37" s="15">
        <v>907.14</v>
      </c>
      <c r="D37" s="15">
        <v>34</v>
      </c>
      <c r="E37" s="15">
        <v>155.61</v>
      </c>
      <c r="F37" s="15">
        <v>95.15</v>
      </c>
      <c r="G37" s="15">
        <v>69.62</v>
      </c>
      <c r="H37" s="15">
        <v>71.56</v>
      </c>
      <c r="I37" s="15">
        <v>38.69</v>
      </c>
      <c r="J37" s="15">
        <v>136.07</v>
      </c>
      <c r="K37" s="15">
        <v>44.93</v>
      </c>
      <c r="L37" s="15">
        <v>36.46</v>
      </c>
      <c r="M37" s="15">
        <v>43.27</v>
      </c>
      <c r="N37" s="15">
        <v>74.94</v>
      </c>
      <c r="O37" s="15">
        <v>106.84</v>
      </c>
      <c r="P37" s="15">
        <v>0</v>
      </c>
    </row>
    <row r="38" spans="2:16" ht="12.75" hidden="1" outlineLevel="2">
      <c r="B38" s="14" t="s">
        <v>51</v>
      </c>
      <c r="C38" s="15">
        <v>152264.06</v>
      </c>
      <c r="D38" s="15">
        <v>12644.85</v>
      </c>
      <c r="E38" s="15">
        <v>12644.85</v>
      </c>
      <c r="F38" s="15">
        <v>50579.39</v>
      </c>
      <c r="G38" s="15">
        <v>-25289.7</v>
      </c>
      <c r="H38" s="15">
        <v>12644.85</v>
      </c>
      <c r="I38" s="15">
        <v>12644.85</v>
      </c>
      <c r="J38" s="15">
        <v>12644.84</v>
      </c>
      <c r="K38" s="15">
        <v>12644.85</v>
      </c>
      <c r="L38" s="15">
        <v>12855.21</v>
      </c>
      <c r="M38" s="15">
        <v>12644.84</v>
      </c>
      <c r="N38" s="15">
        <v>12960.39</v>
      </c>
      <c r="O38" s="15">
        <v>12644.84</v>
      </c>
      <c r="P38" s="15">
        <v>0</v>
      </c>
    </row>
    <row r="39" spans="2:16" ht="12.75" hidden="1" outlineLevel="2">
      <c r="B39" s="14" t="s">
        <v>52</v>
      </c>
      <c r="C39" s="15">
        <v>18236.42</v>
      </c>
      <c r="D39" s="15">
        <v>1300</v>
      </c>
      <c r="E39" s="15">
        <v>1233.72</v>
      </c>
      <c r="F39" s="15">
        <v>1487.32</v>
      </c>
      <c r="G39" s="15">
        <v>1664.48</v>
      </c>
      <c r="H39" s="15">
        <v>1351.36</v>
      </c>
      <c r="I39" s="15">
        <v>1495.56</v>
      </c>
      <c r="J39" s="15">
        <v>1442</v>
      </c>
      <c r="K39" s="15">
        <v>1837.52</v>
      </c>
      <c r="L39" s="15">
        <v>1732.94</v>
      </c>
      <c r="M39" s="15">
        <v>1268.96</v>
      </c>
      <c r="N39" s="15">
        <v>1407.9</v>
      </c>
      <c r="O39" s="15">
        <v>302.68</v>
      </c>
      <c r="P39" s="15">
        <v>1711.98</v>
      </c>
    </row>
    <row r="40" spans="2:16" ht="12.75" hidden="1" outlineLevel="2">
      <c r="B40" s="14" t="s">
        <v>100</v>
      </c>
      <c r="C40" s="15">
        <v>1158.88</v>
      </c>
      <c r="D40" s="15">
        <v>0</v>
      </c>
      <c r="E40" s="15">
        <v>0</v>
      </c>
      <c r="F40" s="15">
        <v>0</v>
      </c>
      <c r="G40" s="15">
        <v>0</v>
      </c>
      <c r="H40" s="15">
        <v>1158.88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2:16" ht="12.75" outlineLevel="1" collapsed="1">
      <c r="B41" s="14" t="s">
        <v>53</v>
      </c>
      <c r="C41" s="15">
        <v>178473.49</v>
      </c>
      <c r="D41" s="15">
        <v>14168.02</v>
      </c>
      <c r="E41" s="15">
        <v>14213.05</v>
      </c>
      <c r="F41" s="15">
        <v>52573.17</v>
      </c>
      <c r="G41" s="15">
        <v>-22741.1</v>
      </c>
      <c r="H41" s="15">
        <v>15898.18</v>
      </c>
      <c r="I41" s="15">
        <v>15039.5</v>
      </c>
      <c r="J41" s="15">
        <v>15231.15</v>
      </c>
      <c r="K41" s="15">
        <v>15371.47</v>
      </c>
      <c r="L41" s="15">
        <v>14830.1</v>
      </c>
      <c r="M41" s="15">
        <v>14283.79</v>
      </c>
      <c r="N41" s="15">
        <v>14627.95</v>
      </c>
      <c r="O41" s="15">
        <v>13266.23</v>
      </c>
      <c r="P41" s="15">
        <v>1711.98</v>
      </c>
    </row>
    <row r="42" spans="2:16" ht="12.75" hidden="1" outlineLevel="2">
      <c r="B42" s="14" t="s">
        <v>54</v>
      </c>
      <c r="C42" s="15">
        <v>362.35</v>
      </c>
      <c r="D42" s="15">
        <v>148.75</v>
      </c>
      <c r="E42" s="15">
        <v>0</v>
      </c>
      <c r="F42" s="15">
        <v>80</v>
      </c>
      <c r="G42" s="15">
        <v>0</v>
      </c>
      <c r="H42" s="15">
        <v>133.6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2:16" ht="12.75" hidden="1" outlineLevel="2">
      <c r="B43" s="14" t="s">
        <v>55</v>
      </c>
      <c r="C43" s="15">
        <v>501.12</v>
      </c>
      <c r="D43" s="15">
        <v>434.32</v>
      </c>
      <c r="E43" s="15">
        <v>0</v>
      </c>
      <c r="F43" s="15">
        <v>0</v>
      </c>
      <c r="G43" s="15">
        <v>0</v>
      </c>
      <c r="H43" s="15">
        <v>0</v>
      </c>
      <c r="I43" s="15">
        <v>66.8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2:16" ht="12.75" hidden="1" outlineLevel="2">
      <c r="B44" s="14" t="s">
        <v>56</v>
      </c>
      <c r="C44" s="15">
        <v>40055.25</v>
      </c>
      <c r="D44" s="15">
        <v>0</v>
      </c>
      <c r="E44" s="15">
        <v>0</v>
      </c>
      <c r="F44" s="15">
        <v>5736</v>
      </c>
      <c r="G44" s="15">
        <v>0</v>
      </c>
      <c r="H44" s="15">
        <v>309.95</v>
      </c>
      <c r="I44" s="15">
        <v>6039</v>
      </c>
      <c r="J44" s="15">
        <v>0</v>
      </c>
      <c r="K44" s="15">
        <v>2236.95</v>
      </c>
      <c r="L44" s="15">
        <v>2557.99</v>
      </c>
      <c r="M44" s="15">
        <v>14358.82</v>
      </c>
      <c r="N44" s="15">
        <v>1726.69</v>
      </c>
      <c r="O44" s="15">
        <v>7089.85</v>
      </c>
      <c r="P44" s="15">
        <v>0</v>
      </c>
    </row>
    <row r="45" spans="2:16" ht="12.75" hidden="1" outlineLevel="2">
      <c r="B45" s="14" t="s">
        <v>57</v>
      </c>
      <c r="C45" s="15">
        <v>1307.64</v>
      </c>
      <c r="D45" s="15">
        <v>40.82</v>
      </c>
      <c r="E45" s="15">
        <v>1012.87</v>
      </c>
      <c r="F45" s="15">
        <v>39.2</v>
      </c>
      <c r="G45" s="15">
        <v>178.88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35.87</v>
      </c>
    </row>
    <row r="46" spans="2:16" ht="12.75" hidden="1" outlineLevel="2">
      <c r="B46" s="14" t="s">
        <v>58</v>
      </c>
      <c r="C46" s="15">
        <v>1752.5</v>
      </c>
      <c r="D46" s="15">
        <v>0</v>
      </c>
      <c r="E46" s="15">
        <v>0</v>
      </c>
      <c r="F46" s="15">
        <v>33.08</v>
      </c>
      <c r="G46" s="15">
        <v>29.77</v>
      </c>
      <c r="H46" s="15">
        <v>37.14</v>
      </c>
      <c r="I46" s="15">
        <v>51.61</v>
      </c>
      <c r="J46" s="15">
        <v>598.54</v>
      </c>
      <c r="K46" s="15">
        <v>14.43</v>
      </c>
      <c r="L46" s="15">
        <v>0</v>
      </c>
      <c r="M46" s="15">
        <v>444.45</v>
      </c>
      <c r="N46" s="15">
        <v>0</v>
      </c>
      <c r="O46" s="15">
        <v>184.96</v>
      </c>
      <c r="P46" s="15">
        <v>358.52</v>
      </c>
    </row>
    <row r="47" spans="2:16" ht="12.75" hidden="1" outlineLevel="2">
      <c r="B47" s="14" t="s">
        <v>59</v>
      </c>
      <c r="C47" s="15">
        <v>2317.09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2317.09</v>
      </c>
    </row>
    <row r="48" spans="2:16" ht="12.75" hidden="1" outlineLevel="2">
      <c r="B48" s="14" t="s">
        <v>60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15</v>
      </c>
      <c r="K48" s="15">
        <v>-15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2:16" ht="12.75" hidden="1" outlineLevel="2">
      <c r="B49" s="14" t="s">
        <v>62</v>
      </c>
      <c r="C49" s="15">
        <v>40653.2</v>
      </c>
      <c r="D49" s="15">
        <v>577.32</v>
      </c>
      <c r="E49" s="15">
        <v>0</v>
      </c>
      <c r="F49" s="15">
        <v>0</v>
      </c>
      <c r="G49" s="15">
        <v>0</v>
      </c>
      <c r="H49" s="15">
        <v>0</v>
      </c>
      <c r="I49" s="15">
        <v>15000</v>
      </c>
      <c r="J49" s="15">
        <v>1200</v>
      </c>
      <c r="K49" s="15">
        <v>120</v>
      </c>
      <c r="L49" s="15">
        <v>0</v>
      </c>
      <c r="M49" s="15">
        <v>1950</v>
      </c>
      <c r="N49" s="15">
        <v>21250</v>
      </c>
      <c r="O49" s="15">
        <v>386.56</v>
      </c>
      <c r="P49" s="15">
        <v>169.32</v>
      </c>
    </row>
    <row r="50" spans="2:16" ht="12.75" hidden="1" outlineLevel="2">
      <c r="B50" s="14" t="s">
        <v>108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10.6</v>
      </c>
      <c r="L50" s="15">
        <v>-10.6</v>
      </c>
      <c r="M50" s="15">
        <v>0</v>
      </c>
      <c r="N50" s="15">
        <v>0</v>
      </c>
      <c r="O50" s="15">
        <v>0</v>
      </c>
      <c r="P50" s="15">
        <v>0</v>
      </c>
    </row>
    <row r="51" spans="2:16" ht="12.75" hidden="1" outlineLevel="2">
      <c r="B51" s="14" t="s">
        <v>64</v>
      </c>
      <c r="C51" s="15">
        <v>1500</v>
      </c>
      <c r="D51" s="15">
        <v>0</v>
      </c>
      <c r="E51" s="15">
        <v>1500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2:16" ht="12.75" hidden="1" outlineLevel="2">
      <c r="B52" s="14" t="s">
        <v>65</v>
      </c>
      <c r="C52" s="15">
        <v>2946.06</v>
      </c>
      <c r="D52" s="15">
        <v>0</v>
      </c>
      <c r="E52" s="15">
        <v>0</v>
      </c>
      <c r="F52" s="15">
        <v>1899.48</v>
      </c>
      <c r="G52" s="15">
        <v>0</v>
      </c>
      <c r="H52" s="15">
        <v>0</v>
      </c>
      <c r="I52" s="15">
        <v>1046.58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2:16" ht="12.75" hidden="1" outlineLevel="2">
      <c r="B53" s="14" t="s">
        <v>66</v>
      </c>
      <c r="C53" s="15">
        <v>325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325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2:16" ht="12.75" hidden="1" outlineLevel="2">
      <c r="B54" s="14" t="s">
        <v>67</v>
      </c>
      <c r="C54" s="15">
        <v>69521</v>
      </c>
      <c r="D54" s="15">
        <v>3500</v>
      </c>
      <c r="E54" s="15">
        <v>4443.5</v>
      </c>
      <c r="F54" s="15">
        <v>396</v>
      </c>
      <c r="G54" s="15">
        <v>9632</v>
      </c>
      <c r="H54" s="15">
        <v>220</v>
      </c>
      <c r="I54" s="15">
        <v>8350.5</v>
      </c>
      <c r="J54" s="15">
        <v>11488.5</v>
      </c>
      <c r="K54" s="15">
        <v>5500</v>
      </c>
      <c r="L54" s="15">
        <v>9760</v>
      </c>
      <c r="M54" s="15">
        <v>6497</v>
      </c>
      <c r="N54" s="15">
        <v>5500</v>
      </c>
      <c r="O54" s="15">
        <v>-1844.5</v>
      </c>
      <c r="P54" s="15">
        <v>6078</v>
      </c>
    </row>
    <row r="55" spans="2:16" ht="12.75" hidden="1" outlineLevel="2">
      <c r="B55" s="14" t="s">
        <v>68</v>
      </c>
      <c r="C55" s="15">
        <v>178</v>
      </c>
      <c r="D55" s="15">
        <v>13</v>
      </c>
      <c r="E55" s="15">
        <v>9</v>
      </c>
      <c r="F55" s="15">
        <v>18</v>
      </c>
      <c r="G55" s="15">
        <v>12</v>
      </c>
      <c r="H55" s="15">
        <v>6</v>
      </c>
      <c r="I55" s="15">
        <v>12</v>
      </c>
      <c r="J55" s="15">
        <v>12</v>
      </c>
      <c r="K55" s="15">
        <v>18</v>
      </c>
      <c r="L55" s="15">
        <v>12</v>
      </c>
      <c r="M55" s="15">
        <v>22</v>
      </c>
      <c r="N55" s="15">
        <v>20</v>
      </c>
      <c r="O55" s="15">
        <v>24</v>
      </c>
      <c r="P55" s="15">
        <v>0</v>
      </c>
    </row>
    <row r="56" spans="2:16" ht="12.75" hidden="1" outlineLevel="2">
      <c r="B56" s="14" t="s">
        <v>123</v>
      </c>
      <c r="C56" s="15">
        <v>34.36</v>
      </c>
      <c r="D56" s="15">
        <v>0</v>
      </c>
      <c r="E56" s="15">
        <v>34.36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2:16" ht="12.75" hidden="1" outlineLevel="2">
      <c r="B57" s="14" t="s">
        <v>70</v>
      </c>
      <c r="C57" s="15">
        <v>627.53</v>
      </c>
      <c r="D57" s="15">
        <v>0</v>
      </c>
      <c r="E57" s="15">
        <v>0</v>
      </c>
      <c r="F57" s="15">
        <v>0</v>
      </c>
      <c r="G57" s="15">
        <v>627.53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</row>
    <row r="58" spans="2:16" ht="12.75" hidden="1" outlineLevel="2">
      <c r="B58" s="14" t="s">
        <v>71</v>
      </c>
      <c r="C58" s="15">
        <v>46.15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46.15</v>
      </c>
      <c r="P58" s="15">
        <v>0</v>
      </c>
    </row>
    <row r="59" spans="2:16" ht="12.75" hidden="1" outlineLevel="2">
      <c r="B59" s="14" t="s">
        <v>72</v>
      </c>
      <c r="C59" s="15">
        <v>3000.17</v>
      </c>
      <c r="D59" s="15">
        <v>275</v>
      </c>
      <c r="E59" s="15">
        <v>275</v>
      </c>
      <c r="F59" s="15">
        <v>275</v>
      </c>
      <c r="G59" s="15">
        <v>275</v>
      </c>
      <c r="H59" s="15">
        <v>275</v>
      </c>
      <c r="I59" s="15">
        <v>275</v>
      </c>
      <c r="J59" s="15">
        <v>275</v>
      </c>
      <c r="K59" s="15">
        <v>275</v>
      </c>
      <c r="L59" s="15">
        <v>275</v>
      </c>
      <c r="M59" s="15">
        <v>275</v>
      </c>
      <c r="N59" s="15">
        <v>275</v>
      </c>
      <c r="O59" s="15">
        <v>-24.83</v>
      </c>
      <c r="P59" s="15">
        <v>0</v>
      </c>
    </row>
    <row r="60" spans="2:16" ht="12.75" outlineLevel="1" collapsed="1">
      <c r="B60" s="14" t="s">
        <v>73</v>
      </c>
      <c r="C60" s="15">
        <v>165127.42</v>
      </c>
      <c r="D60" s="15">
        <v>4989.21</v>
      </c>
      <c r="E60" s="15">
        <v>7274.73</v>
      </c>
      <c r="F60" s="15">
        <v>8476.76</v>
      </c>
      <c r="G60" s="15">
        <v>10755.18</v>
      </c>
      <c r="H60" s="15">
        <v>981.69</v>
      </c>
      <c r="I60" s="15">
        <v>30841.49</v>
      </c>
      <c r="J60" s="15">
        <v>13589.04</v>
      </c>
      <c r="K60" s="15">
        <v>8484.98</v>
      </c>
      <c r="L60" s="15">
        <v>12594.39</v>
      </c>
      <c r="M60" s="15">
        <v>23547.27</v>
      </c>
      <c r="N60" s="15">
        <v>28771.69</v>
      </c>
      <c r="O60" s="15">
        <v>5862.19</v>
      </c>
      <c r="P60" s="15">
        <v>8958.8</v>
      </c>
    </row>
    <row r="61" spans="2:16" ht="12.75" hidden="1" outlineLevel="2">
      <c r="B61" s="14" t="s">
        <v>74</v>
      </c>
      <c r="C61" s="15">
        <v>5568.46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5568.46</v>
      </c>
      <c r="P61" s="15">
        <v>0</v>
      </c>
    </row>
    <row r="62" spans="2:16" ht="12.75" outlineLevel="1" collapsed="1">
      <c r="B62" s="14" t="s">
        <v>75</v>
      </c>
      <c r="C62" s="15">
        <v>5568.46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5568.46</v>
      </c>
      <c r="P62" s="15">
        <v>0</v>
      </c>
    </row>
    <row r="63" spans="2:16" ht="12.75" hidden="1" outlineLevel="2">
      <c r="B63" s="14" t="s">
        <v>76</v>
      </c>
      <c r="C63" s="15">
        <v>-20374.33</v>
      </c>
      <c r="D63" s="15">
        <v>-1400</v>
      </c>
      <c r="E63" s="15">
        <v>-1940</v>
      </c>
      <c r="F63" s="15">
        <v>-1185</v>
      </c>
      <c r="G63" s="15">
        <v>-1568.33</v>
      </c>
      <c r="H63" s="15">
        <v>-1240</v>
      </c>
      <c r="I63" s="15">
        <v>-1050</v>
      </c>
      <c r="J63" s="15">
        <v>-2425</v>
      </c>
      <c r="K63" s="15">
        <v>-1765</v>
      </c>
      <c r="L63" s="15">
        <v>-1670</v>
      </c>
      <c r="M63" s="15">
        <v>-1670</v>
      </c>
      <c r="N63" s="15">
        <v>-2481</v>
      </c>
      <c r="O63" s="15">
        <v>-1495</v>
      </c>
      <c r="P63" s="15">
        <v>-485</v>
      </c>
    </row>
    <row r="64" spans="2:16" ht="12.75" hidden="1" outlineLevel="2">
      <c r="B64" s="14" t="s">
        <v>77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-752</v>
      </c>
      <c r="J64" s="15">
        <v>0</v>
      </c>
      <c r="K64" s="15">
        <v>752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</row>
    <row r="65" spans="2:16" ht="12.75" hidden="1" outlineLevel="2">
      <c r="B65" s="14" t="s">
        <v>79</v>
      </c>
      <c r="C65" s="15">
        <v>-363400.5</v>
      </c>
      <c r="D65" s="15">
        <v>-12928.5</v>
      </c>
      <c r="E65" s="15">
        <v>-22623.5</v>
      </c>
      <c r="F65" s="15">
        <v>-20356.5</v>
      </c>
      <c r="G65" s="15">
        <v>-21546.5</v>
      </c>
      <c r="H65" s="15">
        <v>-29511</v>
      </c>
      <c r="I65" s="15">
        <v>-32885</v>
      </c>
      <c r="J65" s="15">
        <v>-30594</v>
      </c>
      <c r="K65" s="15">
        <v>-39672</v>
      </c>
      <c r="L65" s="15">
        <v>-36903</v>
      </c>
      <c r="M65" s="15">
        <v>-26663</v>
      </c>
      <c r="N65" s="15">
        <v>-50848</v>
      </c>
      <c r="O65" s="15">
        <v>-32836.5</v>
      </c>
      <c r="P65" s="15">
        <v>-6033</v>
      </c>
    </row>
    <row r="66" spans="2:16" ht="12.75" hidden="1" outlineLevel="2">
      <c r="B66" s="14" t="s">
        <v>80</v>
      </c>
      <c r="C66" s="15">
        <v>-812.5</v>
      </c>
      <c r="D66" s="15">
        <v>0</v>
      </c>
      <c r="E66" s="15">
        <v>-85</v>
      </c>
      <c r="F66" s="15">
        <v>0</v>
      </c>
      <c r="G66" s="15">
        <v>0</v>
      </c>
      <c r="H66" s="15">
        <v>0</v>
      </c>
      <c r="I66" s="15">
        <v>-202.5</v>
      </c>
      <c r="J66" s="15">
        <v>-210</v>
      </c>
      <c r="K66" s="15">
        <v>-5</v>
      </c>
      <c r="L66" s="15">
        <v>0</v>
      </c>
      <c r="M66" s="15">
        <v>0</v>
      </c>
      <c r="N66" s="15">
        <v>-160</v>
      </c>
      <c r="O66" s="15">
        <v>-150</v>
      </c>
      <c r="P66" s="15">
        <v>0</v>
      </c>
    </row>
    <row r="67" spans="2:16" ht="12.75" hidden="1" outlineLevel="2">
      <c r="B67" s="14" t="s">
        <v>81</v>
      </c>
      <c r="C67" s="15">
        <v>-823353.5</v>
      </c>
      <c r="D67" s="15">
        <v>-17816</v>
      </c>
      <c r="E67" s="15">
        <v>-84336</v>
      </c>
      <c r="F67" s="15">
        <v>-69359</v>
      </c>
      <c r="G67" s="15">
        <v>-59146</v>
      </c>
      <c r="H67" s="15">
        <v>-71727</v>
      </c>
      <c r="I67" s="15">
        <v>-56045</v>
      </c>
      <c r="J67" s="15">
        <v>-72982.5</v>
      </c>
      <c r="K67" s="15">
        <v>-75869</v>
      </c>
      <c r="L67" s="15">
        <v>-59080.5</v>
      </c>
      <c r="M67" s="15">
        <v>-50685.5</v>
      </c>
      <c r="N67" s="15">
        <v>-117211</v>
      </c>
      <c r="O67" s="15">
        <v>-69202</v>
      </c>
      <c r="P67" s="15">
        <v>-19894</v>
      </c>
    </row>
    <row r="68" spans="2:16" ht="12.75" hidden="1" outlineLevel="2">
      <c r="B68" s="14" t="s">
        <v>82</v>
      </c>
      <c r="C68" s="15">
        <v>-76645</v>
      </c>
      <c r="D68" s="15">
        <v>-2737.5</v>
      </c>
      <c r="E68" s="15">
        <v>-4224.5</v>
      </c>
      <c r="F68" s="15">
        <v>-5967</v>
      </c>
      <c r="G68" s="15">
        <v>-5337</v>
      </c>
      <c r="H68" s="15">
        <v>-7307.5</v>
      </c>
      <c r="I68" s="15">
        <v>-6466</v>
      </c>
      <c r="J68" s="15">
        <v>-8024.5</v>
      </c>
      <c r="K68" s="15">
        <v>-6359.5</v>
      </c>
      <c r="L68" s="15">
        <v>-6140.5</v>
      </c>
      <c r="M68" s="15">
        <v>-4725.5</v>
      </c>
      <c r="N68" s="15">
        <v>-14128.5</v>
      </c>
      <c r="O68" s="15">
        <v>-3696.5</v>
      </c>
      <c r="P68" s="15">
        <v>-1530.5</v>
      </c>
    </row>
    <row r="69" spans="2:16" ht="12.75" outlineLevel="1" collapsed="1">
      <c r="B69" s="14" t="s">
        <v>83</v>
      </c>
      <c r="C69" s="15">
        <v>-1284585.83</v>
      </c>
      <c r="D69" s="15">
        <v>-34882</v>
      </c>
      <c r="E69" s="15">
        <v>-113209</v>
      </c>
      <c r="F69" s="15">
        <v>-96867.5</v>
      </c>
      <c r="G69" s="15">
        <v>-87597.83</v>
      </c>
      <c r="H69" s="15">
        <v>-109785.5</v>
      </c>
      <c r="I69" s="15">
        <v>-97400.5</v>
      </c>
      <c r="J69" s="15">
        <v>-114236</v>
      </c>
      <c r="K69" s="15">
        <v>-122918.5</v>
      </c>
      <c r="L69" s="15">
        <v>-103794</v>
      </c>
      <c r="M69" s="15">
        <v>-83744</v>
      </c>
      <c r="N69" s="15">
        <v>-184828.5</v>
      </c>
      <c r="O69" s="15">
        <v>-107380</v>
      </c>
      <c r="P69" s="15">
        <v>-27942.5</v>
      </c>
    </row>
    <row r="70" spans="2:16" ht="12.75">
      <c r="B70" s="16" t="s">
        <v>84</v>
      </c>
      <c r="C70" s="17">
        <v>-263914.37</v>
      </c>
      <c r="D70" s="17">
        <v>35605.99</v>
      </c>
      <c r="E70" s="17">
        <v>-40933.89</v>
      </c>
      <c r="F70" s="17">
        <v>15278.37</v>
      </c>
      <c r="G70" s="17">
        <v>-47990.97</v>
      </c>
      <c r="H70" s="17">
        <v>-40998.09</v>
      </c>
      <c r="I70" s="17">
        <v>5181.46</v>
      </c>
      <c r="J70" s="17">
        <v>-32255.37</v>
      </c>
      <c r="K70" s="17">
        <v>-44900.55</v>
      </c>
      <c r="L70" s="17">
        <v>-22667.06</v>
      </c>
      <c r="M70" s="17">
        <v>4471.46</v>
      </c>
      <c r="N70" s="17">
        <v>-91632.89</v>
      </c>
      <c r="O70" s="17">
        <v>-50455.08</v>
      </c>
      <c r="P70" s="17">
        <v>47382.25</v>
      </c>
    </row>
    <row r="73" spans="2:16" ht="15">
      <c r="B73" s="12" t="s">
        <v>0</v>
      </c>
      <c r="C73" s="13" t="s">
        <v>12</v>
      </c>
      <c r="D73" s="13" t="s">
        <v>13</v>
      </c>
      <c r="E73" s="13" t="s">
        <v>14</v>
      </c>
      <c r="F73" s="13" t="s">
        <v>15</v>
      </c>
      <c r="G73" s="13" t="s">
        <v>16</v>
      </c>
      <c r="H73" s="13" t="s">
        <v>17</v>
      </c>
      <c r="I73" s="13" t="s">
        <v>18</v>
      </c>
      <c r="J73" s="13" t="s">
        <v>19</v>
      </c>
      <c r="K73" s="13" t="s">
        <v>20</v>
      </c>
      <c r="L73" s="13" t="s">
        <v>21</v>
      </c>
      <c r="M73" s="13" t="s">
        <v>22</v>
      </c>
      <c r="N73" s="13" t="s">
        <v>23</v>
      </c>
      <c r="O73" s="13" t="s">
        <v>24</v>
      </c>
      <c r="P73" s="13" t="s">
        <v>25</v>
      </c>
    </row>
    <row r="74" spans="2:16" ht="12.75">
      <c r="B74" s="16" t="s">
        <v>124</v>
      </c>
      <c r="C74" s="17">
        <f>SUM(D74:P74)</f>
        <v>94450</v>
      </c>
      <c r="D74" s="17">
        <v>7265</v>
      </c>
      <c r="E74" s="17">
        <v>7265</v>
      </c>
      <c r="F74" s="17">
        <v>7265</v>
      </c>
      <c r="G74" s="17">
        <v>7265</v>
      </c>
      <c r="H74" s="17">
        <v>7265</v>
      </c>
      <c r="I74" s="17">
        <v>7265</v>
      </c>
      <c r="J74" s="17">
        <v>7265</v>
      </c>
      <c r="K74" s="17">
        <v>7265</v>
      </c>
      <c r="L74" s="17">
        <v>7265</v>
      </c>
      <c r="M74" s="17">
        <v>7265</v>
      </c>
      <c r="N74" s="17">
        <v>7265</v>
      </c>
      <c r="O74" s="17">
        <v>7265</v>
      </c>
      <c r="P74" s="17">
        <v>7270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PSheet"/>
  <dimension ref="B1:P81"/>
  <sheetViews>
    <sheetView zoomScalePageLayoutView="0" workbookViewId="0" topLeftCell="A11">
      <selection activeCell="D85" sqref="D85"/>
    </sheetView>
  </sheetViews>
  <sheetFormatPr defaultColWidth="11.421875" defaultRowHeight="12.75" outlineLevelRow="2"/>
  <cols>
    <col min="1" max="1" width="1.7109375" style="2" customWidth="1"/>
    <col min="2" max="2" width="30.7109375" style="2" customWidth="1"/>
    <col min="3" max="16" width="13.7109375" style="2" customWidth="1"/>
    <col min="17" max="16384" width="11.421875" style="2" customWidth="1"/>
  </cols>
  <sheetData>
    <row r="1" ht="12.75">
      <c r="B1" s="1" t="s">
        <v>1</v>
      </c>
    </row>
    <row r="2" ht="12.75">
      <c r="B2" s="1" t="s">
        <v>2</v>
      </c>
    </row>
    <row r="3" ht="12.75">
      <c r="B3" s="1" t="s">
        <v>3</v>
      </c>
    </row>
    <row r="4" ht="12.75">
      <c r="B4" s="1" t="s">
        <v>4</v>
      </c>
    </row>
    <row r="5" ht="12.75">
      <c r="B5" s="1"/>
    </row>
    <row r="6" ht="12.75">
      <c r="B6" s="1" t="s">
        <v>5</v>
      </c>
    </row>
    <row r="7" ht="12.75">
      <c r="B7" s="1" t="s">
        <v>6</v>
      </c>
    </row>
    <row r="8" ht="12.75">
      <c r="B8" s="1" t="s">
        <v>7</v>
      </c>
    </row>
    <row r="9" ht="12.75">
      <c r="B9" s="1" t="s">
        <v>8</v>
      </c>
    </row>
    <row r="10" ht="12.75">
      <c r="B10" s="1" t="s">
        <v>9</v>
      </c>
    </row>
    <row r="11" ht="12.75">
      <c r="B11" s="1" t="s">
        <v>10</v>
      </c>
    </row>
    <row r="12" ht="12.75">
      <c r="B12" s="1"/>
    </row>
    <row r="14" spans="2:16" ht="15">
      <c r="B14" s="3" t="s">
        <v>11</v>
      </c>
      <c r="C14" s="4" t="s">
        <v>12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18</v>
      </c>
      <c r="J14" s="4" t="s">
        <v>19</v>
      </c>
      <c r="K14" s="4" t="s">
        <v>20</v>
      </c>
      <c r="L14" s="4" t="s">
        <v>21</v>
      </c>
      <c r="M14" s="4" t="s">
        <v>22</v>
      </c>
      <c r="N14" s="4" t="s">
        <v>23</v>
      </c>
      <c r="O14" s="4" t="s">
        <v>24</v>
      </c>
      <c r="P14" s="4" t="s">
        <v>25</v>
      </c>
    </row>
    <row r="15" spans="2:16" ht="12.75" hidden="1" outlineLevel="2">
      <c r="B15" s="5" t="s">
        <v>26</v>
      </c>
      <c r="C15" s="6">
        <v>385432.78</v>
      </c>
      <c r="D15" s="6">
        <v>30102.95</v>
      </c>
      <c r="E15" s="6">
        <v>30090.44</v>
      </c>
      <c r="F15" s="6">
        <v>30814.51</v>
      </c>
      <c r="G15" s="6">
        <v>30814.35</v>
      </c>
      <c r="H15" s="6">
        <v>30814.35</v>
      </c>
      <c r="I15" s="6">
        <v>30814.35</v>
      </c>
      <c r="J15" s="6">
        <v>36282.73</v>
      </c>
      <c r="K15" s="6">
        <v>33810.7</v>
      </c>
      <c r="L15" s="6">
        <v>33848.09</v>
      </c>
      <c r="M15" s="6">
        <v>31157.89</v>
      </c>
      <c r="N15" s="6">
        <v>33009.33</v>
      </c>
      <c r="O15" s="6">
        <v>33873.09</v>
      </c>
      <c r="P15" s="6">
        <v>0</v>
      </c>
    </row>
    <row r="16" spans="2:16" ht="12.75" hidden="1" outlineLevel="2">
      <c r="B16" s="5" t="s">
        <v>27</v>
      </c>
      <c r="C16" s="6">
        <v>28507.14</v>
      </c>
      <c r="D16" s="6">
        <v>2334.43</v>
      </c>
      <c r="E16" s="6">
        <v>2319.41</v>
      </c>
      <c r="F16" s="6">
        <v>2163.26</v>
      </c>
      <c r="G16" s="6">
        <v>2554.37</v>
      </c>
      <c r="H16" s="6">
        <v>2329.87</v>
      </c>
      <c r="I16" s="6">
        <v>2350.67</v>
      </c>
      <c r="J16" s="6">
        <v>2505.86</v>
      </c>
      <c r="K16" s="6">
        <v>2450.78</v>
      </c>
      <c r="L16" s="6">
        <v>2418.63</v>
      </c>
      <c r="M16" s="6">
        <v>2258.13</v>
      </c>
      <c r="N16" s="6">
        <v>2412.28</v>
      </c>
      <c r="O16" s="6">
        <v>2409.45</v>
      </c>
      <c r="P16" s="6">
        <v>0</v>
      </c>
    </row>
    <row r="17" spans="2:16" ht="12.75" hidden="1" outlineLevel="2">
      <c r="B17" s="5" t="s">
        <v>28</v>
      </c>
      <c r="C17" s="6">
        <v>55660.03</v>
      </c>
      <c r="D17" s="6">
        <v>4436.53</v>
      </c>
      <c r="E17" s="6">
        <v>4416.02</v>
      </c>
      <c r="F17" s="6">
        <v>4483.85</v>
      </c>
      <c r="G17" s="6">
        <v>4557.36</v>
      </c>
      <c r="H17" s="6">
        <v>4497.27</v>
      </c>
      <c r="I17" s="6">
        <v>4498.41</v>
      </c>
      <c r="J17" s="6">
        <v>5114.52</v>
      </c>
      <c r="K17" s="6">
        <v>4879.5</v>
      </c>
      <c r="L17" s="6">
        <v>4804.96</v>
      </c>
      <c r="M17" s="6">
        <v>4558.25</v>
      </c>
      <c r="N17" s="6">
        <v>4618.09</v>
      </c>
      <c r="O17" s="6">
        <v>4795.27</v>
      </c>
      <c r="P17" s="6">
        <v>0</v>
      </c>
    </row>
    <row r="18" spans="2:16" ht="12.75" hidden="1" outlineLevel="2">
      <c r="B18" s="5" t="s">
        <v>29</v>
      </c>
      <c r="C18" s="6">
        <v>27875.41</v>
      </c>
      <c r="D18" s="6">
        <v>1865.6</v>
      </c>
      <c r="E18" s="6">
        <v>2877.12</v>
      </c>
      <c r="F18" s="6">
        <v>2636.64</v>
      </c>
      <c r="G18" s="6">
        <v>3148.58</v>
      </c>
      <c r="H18" s="6">
        <v>2513.22</v>
      </c>
      <c r="I18" s="6">
        <v>2827.88</v>
      </c>
      <c r="J18" s="6">
        <v>2189.66</v>
      </c>
      <c r="K18" s="6">
        <v>2029.87</v>
      </c>
      <c r="L18" s="6">
        <v>1858.4</v>
      </c>
      <c r="M18" s="6">
        <v>1858.4</v>
      </c>
      <c r="N18" s="6">
        <v>2279.85</v>
      </c>
      <c r="O18" s="6">
        <v>1790.19</v>
      </c>
      <c r="P18" s="6">
        <v>0</v>
      </c>
    </row>
    <row r="19" spans="2:16" ht="12.75" hidden="1" outlineLevel="2">
      <c r="B19" s="5" t="s">
        <v>30</v>
      </c>
      <c r="C19" s="6">
        <v>24023.06</v>
      </c>
      <c r="D19" s="6">
        <v>580.28</v>
      </c>
      <c r="E19" s="6">
        <v>920.42</v>
      </c>
      <c r="F19" s="6">
        <v>1547.83</v>
      </c>
      <c r="G19" s="6">
        <v>2206.99</v>
      </c>
      <c r="H19" s="6">
        <v>1742.04</v>
      </c>
      <c r="I19" s="6">
        <v>500.22</v>
      </c>
      <c r="J19" s="6">
        <v>871.02</v>
      </c>
      <c r="K19" s="6">
        <v>4355.1</v>
      </c>
      <c r="L19" s="6">
        <v>2895.55</v>
      </c>
      <c r="M19" s="6">
        <v>1768.23</v>
      </c>
      <c r="N19" s="6">
        <v>2869.84</v>
      </c>
      <c r="O19" s="6">
        <v>3040.4</v>
      </c>
      <c r="P19" s="6">
        <v>725.14</v>
      </c>
    </row>
    <row r="20" spans="2:16" ht="12.75" hidden="1" outlineLevel="2">
      <c r="B20" s="5" t="s">
        <v>31</v>
      </c>
      <c r="C20" s="6">
        <v>14011.78</v>
      </c>
      <c r="D20" s="6">
        <v>0</v>
      </c>
      <c r="E20" s="6">
        <v>1657.26</v>
      </c>
      <c r="F20" s="6">
        <v>762.14</v>
      </c>
      <c r="G20" s="6">
        <v>1283.87</v>
      </c>
      <c r="H20" s="6">
        <v>1836.29</v>
      </c>
      <c r="I20" s="6">
        <v>1176.45</v>
      </c>
      <c r="J20" s="6">
        <v>1404.07</v>
      </c>
      <c r="K20" s="6">
        <v>1212.26</v>
      </c>
      <c r="L20" s="6">
        <v>1498.7</v>
      </c>
      <c r="M20" s="6">
        <v>600.2</v>
      </c>
      <c r="N20" s="6">
        <v>1421.98</v>
      </c>
      <c r="O20" s="6">
        <v>1158.56</v>
      </c>
      <c r="P20" s="6">
        <v>0</v>
      </c>
    </row>
    <row r="21" spans="2:16" ht="12.75" hidden="1" outlineLevel="2">
      <c r="B21" s="5" t="s">
        <v>32</v>
      </c>
      <c r="C21" s="6">
        <v>778.16</v>
      </c>
      <c r="D21" s="6">
        <v>0</v>
      </c>
      <c r="E21" s="6">
        <v>21.06</v>
      </c>
      <c r="F21" s="6">
        <v>88.68</v>
      </c>
      <c r="G21" s="6">
        <v>56.76</v>
      </c>
      <c r="H21" s="6">
        <v>165.04</v>
      </c>
      <c r="I21" s="6">
        <v>45.59</v>
      </c>
      <c r="J21" s="6">
        <v>69.26</v>
      </c>
      <c r="K21" s="6">
        <v>115.21</v>
      </c>
      <c r="L21" s="6">
        <v>79.1</v>
      </c>
      <c r="M21" s="6">
        <v>4.47</v>
      </c>
      <c r="N21" s="6">
        <v>78.65</v>
      </c>
      <c r="O21" s="6">
        <v>54.34</v>
      </c>
      <c r="P21" s="6">
        <v>0</v>
      </c>
    </row>
    <row r="22" spans="2:16" ht="12.75" hidden="1" outlineLevel="2">
      <c r="B22" s="5" t="s">
        <v>33</v>
      </c>
      <c r="C22" s="6">
        <v>1871.95</v>
      </c>
      <c r="D22" s="6">
        <v>0</v>
      </c>
      <c r="E22" s="6">
        <v>0</v>
      </c>
      <c r="F22" s="6">
        <v>225.88</v>
      </c>
      <c r="G22" s="6">
        <v>182.3</v>
      </c>
      <c r="H22" s="6">
        <v>260.75</v>
      </c>
      <c r="I22" s="6">
        <v>167.05</v>
      </c>
      <c r="J22" s="6">
        <v>199.37</v>
      </c>
      <c r="K22" s="6">
        <v>172.14</v>
      </c>
      <c r="L22" s="6">
        <v>212.81</v>
      </c>
      <c r="M22" s="6">
        <v>85.22</v>
      </c>
      <c r="N22" s="6">
        <v>201.92</v>
      </c>
      <c r="O22" s="6">
        <v>164.51</v>
      </c>
      <c r="P22" s="6">
        <v>0</v>
      </c>
    </row>
    <row r="23" spans="2:16" ht="12.75" hidden="1" outlineLevel="2">
      <c r="B23" s="5" t="s">
        <v>34</v>
      </c>
      <c r="C23" s="6">
        <v>1456.79</v>
      </c>
      <c r="D23" s="6">
        <v>0</v>
      </c>
      <c r="E23" s="6">
        <v>0</v>
      </c>
      <c r="F23" s="6">
        <v>0</v>
      </c>
      <c r="G23" s="6">
        <v>0</v>
      </c>
      <c r="H23" s="6">
        <v>488.74</v>
      </c>
      <c r="I23" s="6">
        <v>0</v>
      </c>
      <c r="J23" s="6">
        <v>0</v>
      </c>
      <c r="K23" s="6">
        <v>633.67</v>
      </c>
      <c r="L23" s="6">
        <v>0</v>
      </c>
      <c r="M23" s="6">
        <v>180.87</v>
      </c>
      <c r="N23" s="6">
        <v>72.44</v>
      </c>
      <c r="O23" s="6">
        <v>81.07</v>
      </c>
      <c r="P23" s="6">
        <v>0</v>
      </c>
    </row>
    <row r="24" spans="2:16" ht="12.75" hidden="1" outlineLevel="2">
      <c r="B24" s="5" t="s">
        <v>35</v>
      </c>
      <c r="C24" s="6">
        <v>41500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41500</v>
      </c>
    </row>
    <row r="25" spans="2:16" ht="12.75" hidden="1" outlineLevel="2">
      <c r="B25" s="5" t="s">
        <v>36</v>
      </c>
      <c r="C25" s="6">
        <v>75</v>
      </c>
      <c r="D25" s="6">
        <v>0</v>
      </c>
      <c r="E25" s="6">
        <v>0</v>
      </c>
      <c r="F25" s="6">
        <v>0</v>
      </c>
      <c r="G25" s="6">
        <v>50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25</v>
      </c>
      <c r="N25" s="6">
        <v>0</v>
      </c>
      <c r="O25" s="6">
        <v>0</v>
      </c>
      <c r="P25" s="6">
        <v>0</v>
      </c>
    </row>
    <row r="26" spans="2:16" ht="12.75" hidden="1" outlineLevel="2">
      <c r="B26" s="5" t="s">
        <v>37</v>
      </c>
      <c r="C26" s="6">
        <v>365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365</v>
      </c>
      <c r="P26" s="6">
        <v>0</v>
      </c>
    </row>
    <row r="27" spans="2:16" ht="12.75" hidden="1" outlineLevel="2">
      <c r="B27" s="5" t="s">
        <v>38</v>
      </c>
      <c r="C27" s="6">
        <v>2100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2100</v>
      </c>
    </row>
    <row r="28" spans="2:16" ht="12.75" outlineLevel="1" collapsed="1">
      <c r="B28" s="5" t="s">
        <v>39</v>
      </c>
      <c r="C28" s="6">
        <f>SUM(C15:C27)</f>
        <v>583657.1000000001</v>
      </c>
      <c r="D28" s="6">
        <f aca="true" t="shared" si="0" ref="D28:P28">SUM(D15:D27)</f>
        <v>39319.79</v>
      </c>
      <c r="E28" s="6">
        <f t="shared" si="0"/>
        <v>42301.729999999996</v>
      </c>
      <c r="F28" s="6">
        <f t="shared" si="0"/>
        <v>42722.78999999999</v>
      </c>
      <c r="G28" s="6">
        <f t="shared" si="0"/>
        <v>44854.58000000001</v>
      </c>
      <c r="H28" s="6">
        <f t="shared" si="0"/>
        <v>44647.57000000001</v>
      </c>
      <c r="I28" s="6">
        <f t="shared" si="0"/>
        <v>42380.61999999999</v>
      </c>
      <c r="J28" s="6">
        <f t="shared" si="0"/>
        <v>48636.490000000005</v>
      </c>
      <c r="K28" s="6">
        <f t="shared" si="0"/>
        <v>49659.229999999996</v>
      </c>
      <c r="L28" s="6">
        <f t="shared" si="0"/>
        <v>47616.23999999999</v>
      </c>
      <c r="M28" s="6">
        <f t="shared" si="0"/>
        <v>42496.66</v>
      </c>
      <c r="N28" s="6">
        <f t="shared" si="0"/>
        <v>46964.380000000005</v>
      </c>
      <c r="O28" s="6">
        <f t="shared" si="0"/>
        <v>47731.88</v>
      </c>
      <c r="P28" s="6">
        <f t="shared" si="0"/>
        <v>44325.14</v>
      </c>
    </row>
    <row r="29" spans="2:16" ht="12.75" hidden="1" outlineLevel="2">
      <c r="B29" s="5" t="s">
        <v>40</v>
      </c>
      <c r="C29" s="6">
        <v>35</v>
      </c>
      <c r="D29" s="6">
        <v>0</v>
      </c>
      <c r="E29" s="6">
        <v>0</v>
      </c>
      <c r="F29" s="6">
        <v>0</v>
      </c>
      <c r="G29" s="6">
        <v>35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</row>
    <row r="30" spans="2:16" ht="12.75" hidden="1" outlineLevel="2">
      <c r="B30" s="5" t="s">
        <v>41</v>
      </c>
      <c r="C30" s="6">
        <v>650.88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650.88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</row>
    <row r="31" spans="2:16" ht="12.75" hidden="1" outlineLevel="2">
      <c r="B31" s="5" t="s">
        <v>42</v>
      </c>
      <c r="C31" s="6">
        <v>100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100</v>
      </c>
      <c r="P31" s="6">
        <v>0</v>
      </c>
    </row>
    <row r="32" spans="2:16" ht="12.75" hidden="1" outlineLevel="2">
      <c r="B32" s="5" t="s">
        <v>43</v>
      </c>
      <c r="C32" s="6">
        <v>18109.18</v>
      </c>
      <c r="D32" s="6">
        <v>1416.67</v>
      </c>
      <c r="E32" s="6">
        <v>1416.67</v>
      </c>
      <c r="F32" s="6">
        <v>1416.67</v>
      </c>
      <c r="G32" s="6">
        <v>1416.67</v>
      </c>
      <c r="H32" s="6">
        <v>1416.67</v>
      </c>
      <c r="I32" s="6">
        <v>1416.67</v>
      </c>
      <c r="J32" s="6">
        <v>1416.67</v>
      </c>
      <c r="K32" s="6">
        <v>1416.67</v>
      </c>
      <c r="L32" s="6">
        <v>1416.67</v>
      </c>
      <c r="M32" s="6">
        <v>1416.67</v>
      </c>
      <c r="N32" s="6">
        <v>1416.67</v>
      </c>
      <c r="O32" s="6">
        <v>-15583.37</v>
      </c>
      <c r="P32" s="6">
        <v>18109.18</v>
      </c>
    </row>
    <row r="33" spans="2:16" ht="12.75" hidden="1" outlineLevel="2">
      <c r="B33" s="5" t="s">
        <v>44</v>
      </c>
      <c r="C33" s="6">
        <v>1950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1950</v>
      </c>
      <c r="P33" s="6">
        <v>0</v>
      </c>
    </row>
    <row r="34" spans="2:16" ht="12.75" outlineLevel="1" collapsed="1">
      <c r="B34" s="5" t="s">
        <v>45</v>
      </c>
      <c r="C34" s="6">
        <f>SUM(C29:C33)</f>
        <v>20845.06</v>
      </c>
      <c r="D34" s="6">
        <f aca="true" t="shared" si="1" ref="D34:P34">SUM(D29:D33)</f>
        <v>1416.67</v>
      </c>
      <c r="E34" s="6">
        <f t="shared" si="1"/>
        <v>1416.67</v>
      </c>
      <c r="F34" s="6">
        <f t="shared" si="1"/>
        <v>1416.67</v>
      </c>
      <c r="G34" s="6">
        <f t="shared" si="1"/>
        <v>1451.67</v>
      </c>
      <c r="H34" s="6">
        <f t="shared" si="1"/>
        <v>1416.67</v>
      </c>
      <c r="I34" s="6">
        <f t="shared" si="1"/>
        <v>2067.55</v>
      </c>
      <c r="J34" s="6">
        <f t="shared" si="1"/>
        <v>1416.67</v>
      </c>
      <c r="K34" s="6">
        <f t="shared" si="1"/>
        <v>1416.67</v>
      </c>
      <c r="L34" s="6">
        <f t="shared" si="1"/>
        <v>1416.67</v>
      </c>
      <c r="M34" s="6">
        <f t="shared" si="1"/>
        <v>1416.67</v>
      </c>
      <c r="N34" s="6">
        <f t="shared" si="1"/>
        <v>1416.67</v>
      </c>
      <c r="O34" s="6">
        <f t="shared" si="1"/>
        <v>-13533.37</v>
      </c>
      <c r="P34" s="6">
        <f t="shared" si="1"/>
        <v>18109.18</v>
      </c>
    </row>
    <row r="35" spans="2:16" ht="12.75" hidden="1" outlineLevel="2">
      <c r="B35" s="5" t="s">
        <v>46</v>
      </c>
      <c r="C35" s="6">
        <v>2079.94</v>
      </c>
      <c r="D35" s="6">
        <v>169.37</v>
      </c>
      <c r="E35" s="6">
        <v>169.37</v>
      </c>
      <c r="F35" s="6">
        <v>169.37</v>
      </c>
      <c r="G35" s="6">
        <v>169.37</v>
      </c>
      <c r="H35" s="6">
        <v>169.37</v>
      </c>
      <c r="I35" s="6">
        <v>169.37</v>
      </c>
      <c r="J35" s="6">
        <v>174.12</v>
      </c>
      <c r="K35" s="6">
        <v>174.12</v>
      </c>
      <c r="L35" s="6">
        <v>178.87</v>
      </c>
      <c r="M35" s="6">
        <v>178.87</v>
      </c>
      <c r="N35" s="6">
        <v>178.87</v>
      </c>
      <c r="O35" s="6">
        <v>178.87</v>
      </c>
      <c r="P35" s="6">
        <v>0</v>
      </c>
    </row>
    <row r="36" spans="2:16" ht="12.75" hidden="1" outlineLevel="2">
      <c r="B36" s="5" t="s">
        <v>47</v>
      </c>
      <c r="C36" s="6">
        <v>40.1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18.5</v>
      </c>
      <c r="M36" s="6">
        <v>0</v>
      </c>
      <c r="N36" s="6">
        <v>0</v>
      </c>
      <c r="O36" s="6">
        <v>21.6</v>
      </c>
      <c r="P36" s="6">
        <v>0</v>
      </c>
    </row>
    <row r="37" spans="2:16" ht="12.75" hidden="1" outlineLevel="2">
      <c r="B37" s="5" t="s">
        <v>48</v>
      </c>
      <c r="C37" s="6">
        <v>1178.1</v>
      </c>
      <c r="D37" s="6">
        <v>0</v>
      </c>
      <c r="E37" s="6">
        <v>0</v>
      </c>
      <c r="F37" s="6">
        <v>0</v>
      </c>
      <c r="G37" s="6">
        <v>0</v>
      </c>
      <c r="H37" s="6">
        <v>653.31</v>
      </c>
      <c r="I37" s="6">
        <v>524.79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</row>
    <row r="38" spans="2:16" ht="12.75" hidden="1" outlineLevel="2">
      <c r="B38" s="5" t="s">
        <v>49</v>
      </c>
      <c r="C38" s="6">
        <v>1747.69</v>
      </c>
      <c r="D38" s="6">
        <v>0</v>
      </c>
      <c r="E38" s="6">
        <v>0</v>
      </c>
      <c r="F38" s="6">
        <v>783</v>
      </c>
      <c r="G38" s="6">
        <v>0</v>
      </c>
      <c r="H38" s="6">
        <v>52.59</v>
      </c>
      <c r="I38" s="6">
        <v>-17.53</v>
      </c>
      <c r="J38" s="6">
        <v>581.07</v>
      </c>
      <c r="K38" s="6">
        <v>4.12</v>
      </c>
      <c r="L38" s="6">
        <v>249.95</v>
      </c>
      <c r="M38" s="6">
        <v>-114.93</v>
      </c>
      <c r="N38" s="6">
        <v>0</v>
      </c>
      <c r="O38" s="6">
        <v>112.89</v>
      </c>
      <c r="P38" s="6">
        <v>96.53</v>
      </c>
    </row>
    <row r="39" spans="2:16" ht="12.75" hidden="1" outlineLevel="2">
      <c r="B39" s="5" t="s">
        <v>50</v>
      </c>
      <c r="C39" s="6">
        <v>801.7</v>
      </c>
      <c r="D39" s="6">
        <v>35.23</v>
      </c>
      <c r="E39" s="6">
        <v>131.94</v>
      </c>
      <c r="F39" s="6">
        <v>70.44</v>
      </c>
      <c r="G39" s="6">
        <v>34.48</v>
      </c>
      <c r="H39" s="6">
        <v>70.31</v>
      </c>
      <c r="I39" s="6">
        <v>40</v>
      </c>
      <c r="J39" s="6">
        <v>93.49</v>
      </c>
      <c r="K39" s="6">
        <v>27.99</v>
      </c>
      <c r="L39" s="6">
        <v>128.33</v>
      </c>
      <c r="M39" s="6">
        <v>27.05</v>
      </c>
      <c r="N39" s="6">
        <v>117.98</v>
      </c>
      <c r="O39" s="6">
        <v>24.46</v>
      </c>
      <c r="P39" s="6">
        <v>0</v>
      </c>
    </row>
    <row r="40" spans="2:16" ht="12.75" hidden="1" outlineLevel="2">
      <c r="B40" s="5" t="s">
        <v>51</v>
      </c>
      <c r="C40" s="6">
        <v>152291.66</v>
      </c>
      <c r="D40" s="6">
        <v>12644.85</v>
      </c>
      <c r="E40" s="6">
        <v>12644.85</v>
      </c>
      <c r="F40" s="6">
        <v>12644.85</v>
      </c>
      <c r="G40" s="6">
        <v>12644.84</v>
      </c>
      <c r="H40" s="6">
        <v>12644.85</v>
      </c>
      <c r="I40" s="6">
        <v>12644.85</v>
      </c>
      <c r="J40" s="6">
        <v>12644.84</v>
      </c>
      <c r="K40" s="6">
        <v>12644.85</v>
      </c>
      <c r="L40" s="6">
        <v>12644.85</v>
      </c>
      <c r="M40" s="6">
        <v>13198.34</v>
      </c>
      <c r="N40" s="6">
        <v>12644.85</v>
      </c>
      <c r="O40" s="6">
        <v>12644.84</v>
      </c>
      <c r="P40" s="6">
        <v>0</v>
      </c>
    </row>
    <row r="41" spans="2:16" ht="12.75" hidden="1" outlineLevel="2">
      <c r="B41" s="5" t="s">
        <v>52</v>
      </c>
      <c r="C41" s="6">
        <v>16085.48</v>
      </c>
      <c r="D41" s="6">
        <v>1479.45</v>
      </c>
      <c r="E41" s="6">
        <v>896.65</v>
      </c>
      <c r="F41" s="6">
        <v>525</v>
      </c>
      <c r="G41" s="6">
        <v>3080.65</v>
      </c>
      <c r="H41" s="6">
        <v>1056.15</v>
      </c>
      <c r="I41" s="6">
        <v>1121.8</v>
      </c>
      <c r="J41" s="6">
        <v>1386.45</v>
      </c>
      <c r="K41" s="6">
        <v>1343.55</v>
      </c>
      <c r="L41" s="6">
        <v>1437.8</v>
      </c>
      <c r="M41" s="6">
        <v>1300</v>
      </c>
      <c r="N41" s="6">
        <v>-136.89</v>
      </c>
      <c r="O41" s="6">
        <v>2594.87</v>
      </c>
      <c r="P41" s="6">
        <v>0</v>
      </c>
    </row>
    <row r="42" spans="2:16" ht="12.75" outlineLevel="1" collapsed="1">
      <c r="B42" s="5" t="s">
        <v>53</v>
      </c>
      <c r="C42" s="6">
        <f>SUM(C35:C41)</f>
        <v>174224.67</v>
      </c>
      <c r="D42" s="6">
        <f aca="true" t="shared" si="2" ref="D42:P42">SUM(D35:D41)</f>
        <v>14328.900000000001</v>
      </c>
      <c r="E42" s="6">
        <f t="shared" si="2"/>
        <v>13842.81</v>
      </c>
      <c r="F42" s="6">
        <f t="shared" si="2"/>
        <v>14192.66</v>
      </c>
      <c r="G42" s="6">
        <f t="shared" si="2"/>
        <v>15929.34</v>
      </c>
      <c r="H42" s="6">
        <f t="shared" si="2"/>
        <v>14646.58</v>
      </c>
      <c r="I42" s="6">
        <f t="shared" si="2"/>
        <v>14483.279999999999</v>
      </c>
      <c r="J42" s="6">
        <f t="shared" si="2"/>
        <v>14879.970000000001</v>
      </c>
      <c r="K42" s="6">
        <f t="shared" si="2"/>
        <v>14194.63</v>
      </c>
      <c r="L42" s="6">
        <f t="shared" si="2"/>
        <v>14658.3</v>
      </c>
      <c r="M42" s="6">
        <f t="shared" si="2"/>
        <v>14589.33</v>
      </c>
      <c r="N42" s="6">
        <f t="shared" si="2"/>
        <v>12804.810000000001</v>
      </c>
      <c r="O42" s="6">
        <f t="shared" si="2"/>
        <v>15577.529999999999</v>
      </c>
      <c r="P42" s="6">
        <f t="shared" si="2"/>
        <v>96.53</v>
      </c>
    </row>
    <row r="43" spans="2:16" ht="12.75" hidden="1" outlineLevel="2">
      <c r="B43" s="5" t="s">
        <v>54</v>
      </c>
      <c r="C43" s="6">
        <v>493.4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50</v>
      </c>
      <c r="M43" s="6">
        <v>443.4</v>
      </c>
      <c r="N43" s="6">
        <v>0</v>
      </c>
      <c r="O43" s="6">
        <v>0</v>
      </c>
      <c r="P43" s="6">
        <v>0</v>
      </c>
    </row>
    <row r="44" spans="2:16" ht="12.75" hidden="1" outlineLevel="2">
      <c r="B44" s="5" t="s">
        <v>55</v>
      </c>
      <c r="C44" s="6">
        <v>411.68</v>
      </c>
      <c r="D44" s="6">
        <v>0</v>
      </c>
      <c r="E44" s="6">
        <v>0</v>
      </c>
      <c r="F44" s="6">
        <v>0</v>
      </c>
      <c r="G44" s="6">
        <v>411.68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</row>
    <row r="45" spans="2:16" ht="12.75" hidden="1" outlineLevel="2">
      <c r="B45" s="5" t="s">
        <v>56</v>
      </c>
      <c r="C45" s="6">
        <v>31901.83</v>
      </c>
      <c r="D45" s="6">
        <v>0</v>
      </c>
      <c r="E45" s="6">
        <v>4165.2</v>
      </c>
      <c r="F45" s="6">
        <v>2425.39</v>
      </c>
      <c r="G45" s="6">
        <v>11739.05</v>
      </c>
      <c r="H45" s="6">
        <v>0</v>
      </c>
      <c r="I45" s="6">
        <v>0</v>
      </c>
      <c r="J45" s="6">
        <v>546.59</v>
      </c>
      <c r="K45" s="6">
        <v>0</v>
      </c>
      <c r="L45" s="6">
        <v>5380.14</v>
      </c>
      <c r="M45" s="6">
        <v>293.8</v>
      </c>
      <c r="N45" s="6">
        <v>-436.69</v>
      </c>
      <c r="O45" s="6">
        <v>7788.35</v>
      </c>
      <c r="P45" s="6">
        <v>0</v>
      </c>
    </row>
    <row r="46" spans="2:16" ht="12.75" hidden="1" outlineLevel="2">
      <c r="B46" s="5" t="s">
        <v>57</v>
      </c>
      <c r="C46" s="6">
        <v>848.06</v>
      </c>
      <c r="D46" s="6">
        <v>0</v>
      </c>
      <c r="E46" s="6">
        <v>0</v>
      </c>
      <c r="F46" s="6">
        <v>0</v>
      </c>
      <c r="G46" s="6">
        <v>377.5</v>
      </c>
      <c r="H46" s="6">
        <v>35.85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60.96</v>
      </c>
      <c r="O46" s="6">
        <v>373.75</v>
      </c>
      <c r="P46" s="6">
        <v>0</v>
      </c>
    </row>
    <row r="47" spans="2:16" ht="12.75" hidden="1" outlineLevel="2">
      <c r="B47" s="5" t="s">
        <v>58</v>
      </c>
      <c r="C47" s="6">
        <v>3673.53</v>
      </c>
      <c r="D47" s="6">
        <v>0</v>
      </c>
      <c r="E47" s="6">
        <v>164.5</v>
      </c>
      <c r="F47" s="6">
        <v>1677.51</v>
      </c>
      <c r="G47" s="6">
        <v>406.74</v>
      </c>
      <c r="H47" s="6">
        <v>38.12</v>
      </c>
      <c r="I47" s="6">
        <v>0</v>
      </c>
      <c r="J47" s="6">
        <v>349.96</v>
      </c>
      <c r="K47" s="6">
        <v>1451.4</v>
      </c>
      <c r="L47" s="6">
        <v>-1388.23</v>
      </c>
      <c r="M47" s="6">
        <v>100.76</v>
      </c>
      <c r="N47" s="6">
        <v>421.22</v>
      </c>
      <c r="O47" s="6">
        <v>314.34</v>
      </c>
      <c r="P47" s="6">
        <v>137.21</v>
      </c>
    </row>
    <row r="48" spans="2:16" ht="12.75" hidden="1" outlineLevel="2">
      <c r="B48" s="5" t="s">
        <v>59</v>
      </c>
      <c r="C48" s="6">
        <v>1520.12</v>
      </c>
      <c r="D48" s="6">
        <v>0</v>
      </c>
      <c r="E48" s="6">
        <v>0</v>
      </c>
      <c r="F48" s="6">
        <v>0</v>
      </c>
      <c r="G48" s="6">
        <v>11.2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1508.92</v>
      </c>
    </row>
    <row r="49" spans="2:16" ht="12.75" hidden="1" outlineLevel="2">
      <c r="B49" s="5" t="s">
        <v>60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63</v>
      </c>
      <c r="M49" s="6">
        <v>-63</v>
      </c>
      <c r="N49" s="6">
        <v>0</v>
      </c>
      <c r="O49" s="6">
        <v>0</v>
      </c>
      <c r="P49" s="6">
        <v>0</v>
      </c>
    </row>
    <row r="50" spans="2:16" ht="12.75" hidden="1" outlineLevel="2">
      <c r="B50" s="5" t="s">
        <v>61</v>
      </c>
      <c r="C50" s="6">
        <v>67.36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67.36</v>
      </c>
      <c r="O50" s="6">
        <v>0</v>
      </c>
      <c r="P50" s="6">
        <v>0</v>
      </c>
    </row>
    <row r="51" spans="2:16" ht="12.75" hidden="1" outlineLevel="2">
      <c r="B51" s="5" t="s">
        <v>62</v>
      </c>
      <c r="C51" s="6">
        <v>7966.47</v>
      </c>
      <c r="D51" s="6">
        <v>570.47</v>
      </c>
      <c r="E51" s="6">
        <v>0</v>
      </c>
      <c r="F51" s="6">
        <v>0</v>
      </c>
      <c r="G51" s="6">
        <v>0</v>
      </c>
      <c r="H51" s="6">
        <v>0</v>
      </c>
      <c r="I51" s="6">
        <v>3750</v>
      </c>
      <c r="J51" s="6">
        <v>0</v>
      </c>
      <c r="K51" s="6">
        <v>0</v>
      </c>
      <c r="L51" s="6">
        <v>0</v>
      </c>
      <c r="M51" s="6">
        <v>0</v>
      </c>
      <c r="N51" s="6">
        <v>1190</v>
      </c>
      <c r="O51" s="6">
        <v>0</v>
      </c>
      <c r="P51" s="6">
        <v>2456</v>
      </c>
    </row>
    <row r="52" spans="2:16" ht="12.75" hidden="1" outlineLevel="2">
      <c r="B52" s="5" t="s">
        <v>63</v>
      </c>
      <c r="C52" s="6">
        <v>2916.67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2916.67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2:16" ht="12.75" hidden="1" outlineLevel="2">
      <c r="B53" s="5" t="s">
        <v>64</v>
      </c>
      <c r="C53" s="6">
        <v>3640</v>
      </c>
      <c r="D53" s="6">
        <v>0</v>
      </c>
      <c r="E53" s="6">
        <v>0</v>
      </c>
      <c r="F53" s="6">
        <v>3750</v>
      </c>
      <c r="G53" s="6">
        <v>0</v>
      </c>
      <c r="H53" s="6">
        <v>0</v>
      </c>
      <c r="I53" s="6">
        <v>-3750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3640</v>
      </c>
      <c r="P53" s="6">
        <v>0</v>
      </c>
    </row>
    <row r="54" spans="2:16" ht="12.75" hidden="1" outlineLevel="2">
      <c r="B54" s="5" t="s">
        <v>65</v>
      </c>
      <c r="C54" s="6">
        <v>625</v>
      </c>
      <c r="D54" s="6">
        <v>625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2:16" ht="12.75" hidden="1" outlineLevel="2">
      <c r="B55" s="5" t="s">
        <v>66</v>
      </c>
      <c r="C55" s="6">
        <v>425</v>
      </c>
      <c r="D55" s="6">
        <v>150</v>
      </c>
      <c r="E55" s="6">
        <v>-25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360</v>
      </c>
      <c r="N55" s="6">
        <v>-60</v>
      </c>
      <c r="O55" s="6">
        <v>0</v>
      </c>
      <c r="P55" s="6">
        <v>0</v>
      </c>
    </row>
    <row r="56" spans="2:16" ht="12.75" hidden="1" outlineLevel="2">
      <c r="B56" s="5" t="s">
        <v>67</v>
      </c>
      <c r="C56" s="6">
        <v>74798.75</v>
      </c>
      <c r="D56" s="6">
        <v>3500</v>
      </c>
      <c r="E56" s="6">
        <v>1145.25</v>
      </c>
      <c r="F56" s="6">
        <v>11549</v>
      </c>
      <c r="G56" s="6">
        <v>6263.5</v>
      </c>
      <c r="H56" s="6">
        <v>3321.75</v>
      </c>
      <c r="I56" s="6">
        <v>11160.75</v>
      </c>
      <c r="J56" s="6">
        <v>1028.75</v>
      </c>
      <c r="K56" s="6">
        <v>5467.75</v>
      </c>
      <c r="L56" s="6">
        <v>18912.25</v>
      </c>
      <c r="M56" s="6">
        <v>4482.5</v>
      </c>
      <c r="N56" s="6">
        <v>230.75</v>
      </c>
      <c r="O56" s="6">
        <v>3840</v>
      </c>
      <c r="P56" s="6">
        <v>3896.5</v>
      </c>
    </row>
    <row r="57" spans="2:16" ht="12.75" hidden="1" outlineLevel="2">
      <c r="B57" s="5" t="s">
        <v>68</v>
      </c>
      <c r="C57" s="6">
        <v>6798</v>
      </c>
      <c r="D57" s="6">
        <v>0</v>
      </c>
      <c r="E57" s="6">
        <v>6</v>
      </c>
      <c r="F57" s="6">
        <v>12</v>
      </c>
      <c r="G57" s="6">
        <v>20</v>
      </c>
      <c r="H57" s="6">
        <v>6</v>
      </c>
      <c r="I57" s="6">
        <v>24</v>
      </c>
      <c r="J57" s="6">
        <v>0</v>
      </c>
      <c r="K57" s="6">
        <v>30</v>
      </c>
      <c r="L57" s="6">
        <v>24</v>
      </c>
      <c r="M57" s="6">
        <v>10</v>
      </c>
      <c r="N57" s="6">
        <v>27</v>
      </c>
      <c r="O57" s="6">
        <v>177</v>
      </c>
      <c r="P57" s="6">
        <v>6462</v>
      </c>
    </row>
    <row r="58" spans="2:16" ht="12.75" hidden="1" outlineLevel="2">
      <c r="B58" s="5" t="s">
        <v>69</v>
      </c>
      <c r="C58" s="6">
        <v>60</v>
      </c>
      <c r="D58" s="6">
        <v>0</v>
      </c>
      <c r="E58" s="6">
        <v>0</v>
      </c>
      <c r="F58" s="6">
        <v>0</v>
      </c>
      <c r="G58" s="6">
        <v>60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2:16" ht="12.75" hidden="1" outlineLevel="2">
      <c r="B59" s="5" t="s">
        <v>70</v>
      </c>
      <c r="C59" s="6">
        <v>783.31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783.31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2:16" ht="12.75" hidden="1" outlineLevel="2">
      <c r="B60" s="5" t="s">
        <v>71</v>
      </c>
      <c r="C60" s="6">
        <v>54.19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54.19</v>
      </c>
      <c r="P60" s="6">
        <v>0</v>
      </c>
    </row>
    <row r="61" spans="2:16" ht="12.75" hidden="1" outlineLevel="2">
      <c r="B61" s="5" t="s">
        <v>72</v>
      </c>
      <c r="C61" s="6">
        <v>2709.38</v>
      </c>
      <c r="D61" s="6">
        <v>275</v>
      </c>
      <c r="E61" s="6">
        <v>275</v>
      </c>
      <c r="F61" s="6">
        <v>275</v>
      </c>
      <c r="G61" s="6">
        <v>275</v>
      </c>
      <c r="H61" s="6">
        <v>275</v>
      </c>
      <c r="I61" s="6">
        <v>275</v>
      </c>
      <c r="J61" s="6">
        <v>275</v>
      </c>
      <c r="K61" s="6">
        <v>275</v>
      </c>
      <c r="L61" s="6">
        <v>-40.61</v>
      </c>
      <c r="M61" s="6">
        <v>98.43</v>
      </c>
      <c r="N61" s="6">
        <v>225.78</v>
      </c>
      <c r="O61" s="6">
        <v>225.78</v>
      </c>
      <c r="P61" s="6">
        <v>0</v>
      </c>
    </row>
    <row r="62" spans="2:16" ht="12.75" outlineLevel="1" collapsed="1">
      <c r="B62" s="5" t="s">
        <v>73</v>
      </c>
      <c r="C62" s="6">
        <f>SUM(C43:C61)</f>
        <v>139692.75</v>
      </c>
      <c r="D62" s="6">
        <f aca="true" t="shared" si="3" ref="D62:P62">SUM(D43:D61)</f>
        <v>5120.47</v>
      </c>
      <c r="E62" s="6">
        <f t="shared" si="3"/>
        <v>5730.95</v>
      </c>
      <c r="F62" s="6">
        <f t="shared" si="3"/>
        <v>19688.9</v>
      </c>
      <c r="G62" s="6">
        <f t="shared" si="3"/>
        <v>19564.67</v>
      </c>
      <c r="H62" s="6">
        <f t="shared" si="3"/>
        <v>3676.72</v>
      </c>
      <c r="I62" s="6">
        <f t="shared" si="3"/>
        <v>11459.75</v>
      </c>
      <c r="J62" s="6">
        <f t="shared" si="3"/>
        <v>5116.97</v>
      </c>
      <c r="K62" s="6">
        <f t="shared" si="3"/>
        <v>8007.459999999999</v>
      </c>
      <c r="L62" s="6">
        <f t="shared" si="3"/>
        <v>23000.55</v>
      </c>
      <c r="M62" s="6">
        <f t="shared" si="3"/>
        <v>5725.89</v>
      </c>
      <c r="N62" s="6">
        <f t="shared" si="3"/>
        <v>1726.3799999999999</v>
      </c>
      <c r="O62" s="6">
        <f t="shared" si="3"/>
        <v>16413.41</v>
      </c>
      <c r="P62" s="6">
        <f t="shared" si="3"/>
        <v>14460.630000000001</v>
      </c>
    </row>
    <row r="63" spans="2:16" ht="12.75" hidden="1" outlineLevel="2">
      <c r="B63" s="5" t="s">
        <v>74</v>
      </c>
      <c r="C63" s="6">
        <v>5568.46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5568.46</v>
      </c>
      <c r="P63" s="6">
        <v>0</v>
      </c>
    </row>
    <row r="64" spans="2:16" ht="12.75" outlineLevel="1" collapsed="1">
      <c r="B64" s="5" t="s">
        <v>75</v>
      </c>
      <c r="C64" s="6">
        <f>SUM(C63)</f>
        <v>5568.46</v>
      </c>
      <c r="D64" s="6">
        <f aca="true" t="shared" si="4" ref="D64:P64">SUM(D63)</f>
        <v>0</v>
      </c>
      <c r="E64" s="6">
        <f t="shared" si="4"/>
        <v>0</v>
      </c>
      <c r="F64" s="6">
        <f t="shared" si="4"/>
        <v>0</v>
      </c>
      <c r="G64" s="6">
        <f t="shared" si="4"/>
        <v>0</v>
      </c>
      <c r="H64" s="6">
        <f t="shared" si="4"/>
        <v>0</v>
      </c>
      <c r="I64" s="6">
        <f t="shared" si="4"/>
        <v>0</v>
      </c>
      <c r="J64" s="6">
        <f t="shared" si="4"/>
        <v>0</v>
      </c>
      <c r="K64" s="6">
        <f t="shared" si="4"/>
        <v>0</v>
      </c>
      <c r="L64" s="6">
        <f t="shared" si="4"/>
        <v>0</v>
      </c>
      <c r="M64" s="6">
        <f t="shared" si="4"/>
        <v>0</v>
      </c>
      <c r="N64" s="6">
        <f t="shared" si="4"/>
        <v>0</v>
      </c>
      <c r="O64" s="6">
        <f t="shared" si="4"/>
        <v>5568.46</v>
      </c>
      <c r="P64" s="6">
        <f t="shared" si="4"/>
        <v>0</v>
      </c>
    </row>
    <row r="65" spans="2:16" ht="12.75" hidden="1" outlineLevel="2">
      <c r="B65" s="5" t="s">
        <v>76</v>
      </c>
      <c r="C65" s="6">
        <v>-17740</v>
      </c>
      <c r="D65" s="6">
        <v>-1360</v>
      </c>
      <c r="E65" s="6">
        <v>-1360</v>
      </c>
      <c r="F65" s="6">
        <v>-1860</v>
      </c>
      <c r="G65" s="6">
        <v>-1585</v>
      </c>
      <c r="H65" s="6">
        <v>-850</v>
      </c>
      <c r="I65" s="6">
        <v>-875</v>
      </c>
      <c r="J65" s="6">
        <v>-2735</v>
      </c>
      <c r="K65" s="6">
        <v>-1345</v>
      </c>
      <c r="L65" s="6">
        <v>-835</v>
      </c>
      <c r="M65" s="6">
        <v>-350</v>
      </c>
      <c r="N65" s="6">
        <v>-2600</v>
      </c>
      <c r="O65" s="6">
        <v>-1985</v>
      </c>
      <c r="P65" s="6">
        <v>0</v>
      </c>
    </row>
    <row r="66" spans="2:16" ht="12.75" hidden="1" outlineLevel="2">
      <c r="B66" s="5" t="s">
        <v>77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-700</v>
      </c>
      <c r="O66" s="6">
        <v>-1130</v>
      </c>
      <c r="P66" s="6">
        <v>1830</v>
      </c>
    </row>
    <row r="67" spans="2:16" ht="12.75" hidden="1" outlineLevel="2">
      <c r="B67" s="5" t="s">
        <v>78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-240</v>
      </c>
      <c r="O67" s="6">
        <v>0</v>
      </c>
      <c r="P67" s="6">
        <v>240</v>
      </c>
    </row>
    <row r="68" spans="2:16" ht="12.75" hidden="1" outlineLevel="2">
      <c r="B68" s="5" t="s">
        <v>79</v>
      </c>
      <c r="C68" s="6">
        <v>-275616.5</v>
      </c>
      <c r="D68" s="6">
        <v>-27849</v>
      </c>
      <c r="E68" s="6">
        <v>-23577.5</v>
      </c>
      <c r="F68" s="6">
        <v>-27474.5</v>
      </c>
      <c r="G68" s="6">
        <v>-27054.5</v>
      </c>
      <c r="H68" s="6">
        <v>-18127</v>
      </c>
      <c r="I68" s="6">
        <v>-22119</v>
      </c>
      <c r="J68" s="6">
        <v>-21522</v>
      </c>
      <c r="K68" s="6">
        <v>-20694</v>
      </c>
      <c r="L68" s="6">
        <v>-14693</v>
      </c>
      <c r="M68" s="6">
        <v>-14580</v>
      </c>
      <c r="N68" s="6">
        <v>-29725</v>
      </c>
      <c r="O68" s="6">
        <v>-28201</v>
      </c>
      <c r="P68" s="6">
        <v>0</v>
      </c>
    </row>
    <row r="69" spans="2:16" ht="12.75" hidden="1" outlineLevel="2">
      <c r="B69" s="5" t="s">
        <v>80</v>
      </c>
      <c r="C69" s="6">
        <v>-760</v>
      </c>
      <c r="D69" s="6">
        <v>0</v>
      </c>
      <c r="E69" s="6">
        <v>0</v>
      </c>
      <c r="F69" s="6">
        <v>0</v>
      </c>
      <c r="G69" s="6">
        <v>-575</v>
      </c>
      <c r="H69" s="6">
        <v>-15</v>
      </c>
      <c r="I69" s="6">
        <v>-17</v>
      </c>
      <c r="J69" s="6">
        <v>-108</v>
      </c>
      <c r="K69" s="6">
        <v>-30</v>
      </c>
      <c r="L69" s="6">
        <v>0</v>
      </c>
      <c r="M69" s="6">
        <v>0</v>
      </c>
      <c r="N69" s="6">
        <v>-15</v>
      </c>
      <c r="O69" s="6">
        <v>0</v>
      </c>
      <c r="P69" s="6">
        <v>0</v>
      </c>
    </row>
    <row r="70" spans="2:16" ht="12.75" hidden="1" outlineLevel="2">
      <c r="B70" s="5" t="s">
        <v>81</v>
      </c>
      <c r="C70" s="6">
        <v>-674106</v>
      </c>
      <c r="D70" s="6">
        <v>-39452</v>
      </c>
      <c r="E70" s="6">
        <v>-52065</v>
      </c>
      <c r="F70" s="6">
        <v>-66952</v>
      </c>
      <c r="G70" s="6">
        <v>-60652</v>
      </c>
      <c r="H70" s="6">
        <v>-52128</v>
      </c>
      <c r="I70" s="6">
        <v>-62890</v>
      </c>
      <c r="J70" s="6">
        <v>-58340</v>
      </c>
      <c r="K70" s="6">
        <v>-43095</v>
      </c>
      <c r="L70" s="6">
        <v>-12269</v>
      </c>
      <c r="M70" s="6">
        <v>-18285</v>
      </c>
      <c r="N70" s="6">
        <v>-110469</v>
      </c>
      <c r="O70" s="6">
        <v>-97269</v>
      </c>
      <c r="P70" s="6">
        <v>-240</v>
      </c>
    </row>
    <row r="71" spans="2:16" ht="12.75" hidden="1" outlineLevel="2">
      <c r="B71" s="5" t="s">
        <v>82</v>
      </c>
      <c r="C71" s="6">
        <v>-66483</v>
      </c>
      <c r="D71" s="6">
        <v>-8567</v>
      </c>
      <c r="E71" s="6">
        <v>-7941</v>
      </c>
      <c r="F71" s="6">
        <v>-7284</v>
      </c>
      <c r="G71" s="6">
        <v>-6885</v>
      </c>
      <c r="H71" s="6">
        <v>-4483</v>
      </c>
      <c r="I71" s="6">
        <v>-6013</v>
      </c>
      <c r="J71" s="6">
        <v>-4722</v>
      </c>
      <c r="K71" s="6">
        <v>-4788</v>
      </c>
      <c r="L71" s="6">
        <v>-2492.5</v>
      </c>
      <c r="M71" s="6">
        <v>-2824</v>
      </c>
      <c r="N71" s="6">
        <v>-5370</v>
      </c>
      <c r="O71" s="6">
        <v>-5113.5</v>
      </c>
      <c r="P71" s="6">
        <v>0</v>
      </c>
    </row>
    <row r="72" spans="2:16" ht="12.75" outlineLevel="1" collapsed="1">
      <c r="B72" s="5" t="s">
        <v>83</v>
      </c>
      <c r="C72" s="6">
        <f>SUM(C65:C71)</f>
        <v>-1034705.5</v>
      </c>
      <c r="D72" s="6">
        <f aca="true" t="shared" si="5" ref="D72:P72">SUM(D65:D71)</f>
        <v>-77228</v>
      </c>
      <c r="E72" s="6">
        <f t="shared" si="5"/>
        <v>-84943.5</v>
      </c>
      <c r="F72" s="6">
        <f t="shared" si="5"/>
        <v>-103570.5</v>
      </c>
      <c r="G72" s="6">
        <f t="shared" si="5"/>
        <v>-96751.5</v>
      </c>
      <c r="H72" s="6">
        <f t="shared" si="5"/>
        <v>-75603</v>
      </c>
      <c r="I72" s="6">
        <f t="shared" si="5"/>
        <v>-91914</v>
      </c>
      <c r="J72" s="6">
        <f t="shared" si="5"/>
        <v>-87427</v>
      </c>
      <c r="K72" s="6">
        <f t="shared" si="5"/>
        <v>-69952</v>
      </c>
      <c r="L72" s="6">
        <f t="shared" si="5"/>
        <v>-30289.5</v>
      </c>
      <c r="M72" s="6">
        <f t="shared" si="5"/>
        <v>-36039</v>
      </c>
      <c r="N72" s="6">
        <f t="shared" si="5"/>
        <v>-149119</v>
      </c>
      <c r="O72" s="6">
        <f t="shared" si="5"/>
        <v>-133698.5</v>
      </c>
      <c r="P72" s="6">
        <f t="shared" si="5"/>
        <v>1830</v>
      </c>
    </row>
    <row r="73" spans="2:16" ht="12.75">
      <c r="B73" s="7" t="s">
        <v>84</v>
      </c>
      <c r="C73" s="8">
        <f>SUM(C72,C64,C62,C42,C34,C28)</f>
        <v>-110717.45999999985</v>
      </c>
      <c r="D73" s="8">
        <f aca="true" t="shared" si="6" ref="D73:P73">SUM(D72,D64,D62,D42,D34,D28)</f>
        <v>-17042.17</v>
      </c>
      <c r="E73" s="8">
        <f t="shared" si="6"/>
        <v>-21651.34000000001</v>
      </c>
      <c r="F73" s="8">
        <f t="shared" si="6"/>
        <v>-25549.48000000001</v>
      </c>
      <c r="G73" s="8">
        <f t="shared" si="6"/>
        <v>-14951.239999999998</v>
      </c>
      <c r="H73" s="8">
        <f t="shared" si="6"/>
        <v>-11215.459999999992</v>
      </c>
      <c r="I73" s="8">
        <f t="shared" si="6"/>
        <v>-21522.80000000001</v>
      </c>
      <c r="J73" s="8">
        <f t="shared" si="6"/>
        <v>-17376.899999999994</v>
      </c>
      <c r="K73" s="8">
        <f t="shared" si="6"/>
        <v>3325.9899999999907</v>
      </c>
      <c r="L73" s="8">
        <f t="shared" si="6"/>
        <v>56402.25999999999</v>
      </c>
      <c r="M73" s="8">
        <f t="shared" si="6"/>
        <v>28189.550000000003</v>
      </c>
      <c r="N73" s="8">
        <f t="shared" si="6"/>
        <v>-86206.75999999998</v>
      </c>
      <c r="O73" s="8">
        <f t="shared" si="6"/>
        <v>-61940.58999999999</v>
      </c>
      <c r="P73" s="8">
        <f t="shared" si="6"/>
        <v>78821.48</v>
      </c>
    </row>
    <row r="76" spans="2:16" s="10" customFormat="1" ht="15">
      <c r="B76" s="12" t="s">
        <v>0</v>
      </c>
      <c r="C76" s="13" t="s">
        <v>12</v>
      </c>
      <c r="D76" s="13" t="s">
        <v>13</v>
      </c>
      <c r="E76" s="13" t="s">
        <v>14</v>
      </c>
      <c r="F76" s="13" t="s">
        <v>15</v>
      </c>
      <c r="G76" s="13" t="s">
        <v>16</v>
      </c>
      <c r="H76" s="13" t="s">
        <v>17</v>
      </c>
      <c r="I76" s="13" t="s">
        <v>18</v>
      </c>
      <c r="J76" s="13" t="s">
        <v>19</v>
      </c>
      <c r="K76" s="13" t="s">
        <v>20</v>
      </c>
      <c r="L76" s="13" t="s">
        <v>21</v>
      </c>
      <c r="M76" s="13" t="s">
        <v>22</v>
      </c>
      <c r="N76" s="13" t="s">
        <v>23</v>
      </c>
      <c r="O76" s="13" t="s">
        <v>24</v>
      </c>
      <c r="P76" s="13" t="s">
        <v>25</v>
      </c>
    </row>
    <row r="77" spans="2:16" s="10" customFormat="1" ht="12.75">
      <c r="B77" s="16" t="s">
        <v>125</v>
      </c>
      <c r="C77" s="17">
        <v>125088.53</v>
      </c>
      <c r="D77" s="17">
        <v>24223.660000000003</v>
      </c>
      <c r="E77" s="17">
        <v>7085.51</v>
      </c>
      <c r="F77" s="17">
        <v>12428.320000000002</v>
      </c>
      <c r="G77" s="17">
        <v>5495.549999999999</v>
      </c>
      <c r="H77" s="17">
        <v>17441.3</v>
      </c>
      <c r="I77" s="17">
        <v>7235.860000000001</v>
      </c>
      <c r="J77" s="17">
        <v>9275.410000000002</v>
      </c>
      <c r="K77" s="17">
        <v>9814.38</v>
      </c>
      <c r="L77" s="17">
        <v>8300.17</v>
      </c>
      <c r="M77" s="17">
        <v>9732.119999999999</v>
      </c>
      <c r="N77" s="17">
        <v>9208.69</v>
      </c>
      <c r="O77" s="17">
        <v>17596.890000000003</v>
      </c>
      <c r="P77" s="17">
        <v>-12749.330000000002</v>
      </c>
    </row>
    <row r="78" s="10" customFormat="1" ht="12.75"/>
    <row r="79" ht="12.75">
      <c r="C79" s="9"/>
    </row>
    <row r="80" ht="12.75">
      <c r="C80" s="9"/>
    </row>
    <row r="81" ht="12.75">
      <c r="C81" s="20"/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PSheet5"/>
  <dimension ref="B1:P72"/>
  <sheetViews>
    <sheetView zoomScalePageLayoutView="0" workbookViewId="0" topLeftCell="A14">
      <selection activeCell="B71" sqref="B71:B72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119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331099.45</v>
      </c>
      <c r="D15" s="15">
        <v>25441.92</v>
      </c>
      <c r="E15" s="15">
        <v>25037.52</v>
      </c>
      <c r="F15" s="15">
        <v>25305.17</v>
      </c>
      <c r="G15" s="15">
        <v>25283.06</v>
      </c>
      <c r="H15" s="15">
        <v>24889.91</v>
      </c>
      <c r="I15" s="15">
        <v>29198.89</v>
      </c>
      <c r="J15" s="15">
        <v>28863.01</v>
      </c>
      <c r="K15" s="15">
        <v>28539.87</v>
      </c>
      <c r="L15" s="15">
        <v>29530.73</v>
      </c>
      <c r="M15" s="15">
        <v>29673.96</v>
      </c>
      <c r="N15" s="15">
        <v>29673.96</v>
      </c>
      <c r="O15" s="15">
        <v>29673.96</v>
      </c>
      <c r="P15" s="15">
        <v>-12.51</v>
      </c>
    </row>
    <row r="16" spans="2:16" ht="12.75" hidden="1" outlineLevel="2">
      <c r="B16" s="14" t="s">
        <v>27</v>
      </c>
      <c r="C16" s="15">
        <v>24545</v>
      </c>
      <c r="D16" s="15">
        <v>1870.85</v>
      </c>
      <c r="E16" s="15">
        <v>1866.47</v>
      </c>
      <c r="F16" s="15">
        <v>1825.96</v>
      </c>
      <c r="G16" s="15">
        <v>1837.63</v>
      </c>
      <c r="H16" s="15">
        <v>1875.89</v>
      </c>
      <c r="I16" s="15">
        <v>2145.38</v>
      </c>
      <c r="J16" s="15">
        <v>2122.14</v>
      </c>
      <c r="K16" s="15">
        <v>2063.12</v>
      </c>
      <c r="L16" s="15">
        <v>2349.72</v>
      </c>
      <c r="M16" s="15">
        <v>2192.23</v>
      </c>
      <c r="N16" s="15">
        <v>2192.39</v>
      </c>
      <c r="O16" s="15">
        <v>2203.22</v>
      </c>
      <c r="P16" s="15">
        <v>0</v>
      </c>
    </row>
    <row r="17" spans="2:16" ht="12.75" hidden="1" outlineLevel="2">
      <c r="B17" s="14" t="s">
        <v>28</v>
      </c>
      <c r="C17" s="15">
        <v>47437.42</v>
      </c>
      <c r="D17" s="15">
        <v>3808.88</v>
      </c>
      <c r="E17" s="15">
        <v>3901.95</v>
      </c>
      <c r="F17" s="15">
        <v>3751.36</v>
      </c>
      <c r="G17" s="15">
        <v>3688.29</v>
      </c>
      <c r="H17" s="15">
        <v>3048.76</v>
      </c>
      <c r="I17" s="15">
        <v>4050.04</v>
      </c>
      <c r="J17" s="15">
        <v>3982</v>
      </c>
      <c r="K17" s="15">
        <v>4125.32</v>
      </c>
      <c r="L17" s="15">
        <v>4432.08</v>
      </c>
      <c r="M17" s="15">
        <v>4209.91</v>
      </c>
      <c r="N17" s="15">
        <v>4209.91</v>
      </c>
      <c r="O17" s="15">
        <v>4228.92</v>
      </c>
      <c r="P17" s="15">
        <v>0</v>
      </c>
    </row>
    <row r="18" spans="2:16" ht="12.75" hidden="1" outlineLevel="2">
      <c r="B18" s="14" t="s">
        <v>29</v>
      </c>
      <c r="C18" s="15">
        <v>20661.01</v>
      </c>
      <c r="D18" s="15">
        <v>1539.54</v>
      </c>
      <c r="E18" s="15">
        <v>1481.2</v>
      </c>
      <c r="F18" s="15">
        <v>1297</v>
      </c>
      <c r="G18" s="15">
        <v>1456.12</v>
      </c>
      <c r="H18" s="15">
        <v>1255.26</v>
      </c>
      <c r="I18" s="15">
        <v>1950.94</v>
      </c>
      <c r="J18" s="15">
        <v>1676.26</v>
      </c>
      <c r="K18" s="15">
        <v>1385.87</v>
      </c>
      <c r="L18" s="15">
        <v>1802.78</v>
      </c>
      <c r="M18" s="15">
        <v>1834.8</v>
      </c>
      <c r="N18" s="15">
        <v>1849.34</v>
      </c>
      <c r="O18" s="15">
        <v>1975.99</v>
      </c>
      <c r="P18" s="15">
        <v>1155.91</v>
      </c>
    </row>
    <row r="19" spans="2:16" ht="12.75" hidden="1" outlineLevel="2">
      <c r="B19" s="14" t="s">
        <v>35</v>
      </c>
      <c r="C19" s="15">
        <v>23600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23600</v>
      </c>
      <c r="P19" s="15">
        <v>0</v>
      </c>
    </row>
    <row r="20" spans="2:16" ht="12.75" hidden="1" outlineLevel="2">
      <c r="B20" s="14" t="s">
        <v>91</v>
      </c>
      <c r="C20" s="15">
        <v>2611.69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34.2</v>
      </c>
      <c r="J20" s="15">
        <v>0</v>
      </c>
      <c r="K20" s="15">
        <v>0</v>
      </c>
      <c r="L20" s="15">
        <v>1737.49</v>
      </c>
      <c r="M20" s="15">
        <v>0</v>
      </c>
      <c r="N20" s="15">
        <v>0</v>
      </c>
      <c r="O20" s="15">
        <v>840</v>
      </c>
      <c r="P20" s="15">
        <v>0</v>
      </c>
    </row>
    <row r="21" spans="2:16" ht="12.75" hidden="1" outlineLevel="2">
      <c r="B21" s="14" t="s">
        <v>110</v>
      </c>
      <c r="C21" s="15">
        <v>1615.46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1615.46</v>
      </c>
      <c r="M21" s="15">
        <v>0</v>
      </c>
      <c r="N21" s="15">
        <v>0</v>
      </c>
      <c r="O21" s="15">
        <v>0</v>
      </c>
      <c r="P21" s="15">
        <v>0</v>
      </c>
    </row>
    <row r="22" spans="2:16" ht="12.75" hidden="1" outlineLevel="2">
      <c r="B22" s="14" t="s">
        <v>36</v>
      </c>
      <c r="C22" s="15">
        <v>310</v>
      </c>
      <c r="D22" s="15">
        <v>0</v>
      </c>
      <c r="E22" s="15">
        <v>0</v>
      </c>
      <c r="F22" s="15">
        <v>0</v>
      </c>
      <c r="G22" s="15">
        <v>50</v>
      </c>
      <c r="H22" s="15">
        <v>0</v>
      </c>
      <c r="I22" s="15">
        <v>0</v>
      </c>
      <c r="J22" s="15">
        <v>0</v>
      </c>
      <c r="K22" s="15">
        <v>260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2:16" ht="12.75" hidden="1" outlineLevel="2">
      <c r="B23" s="14" t="s">
        <v>37</v>
      </c>
      <c r="C23" s="15">
        <v>720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90</v>
      </c>
      <c r="J23" s="15">
        <v>180</v>
      </c>
      <c r="K23" s="15">
        <v>270</v>
      </c>
      <c r="L23" s="15">
        <v>90</v>
      </c>
      <c r="M23" s="15">
        <v>0</v>
      </c>
      <c r="N23" s="15">
        <v>90</v>
      </c>
      <c r="O23" s="15">
        <v>0</v>
      </c>
      <c r="P23" s="15">
        <v>0</v>
      </c>
    </row>
    <row r="24" spans="2:16" ht="12.75" hidden="1" outlineLevel="2">
      <c r="B24" s="14" t="s">
        <v>38</v>
      </c>
      <c r="C24" s="15">
        <v>2100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2100</v>
      </c>
    </row>
    <row r="25" spans="2:16" ht="12.75" outlineLevel="1" collapsed="1">
      <c r="B25" s="14" t="s">
        <v>39</v>
      </c>
      <c r="C25" s="15">
        <v>454700.03</v>
      </c>
      <c r="D25" s="15">
        <v>32661.19</v>
      </c>
      <c r="E25" s="15">
        <v>32287.14</v>
      </c>
      <c r="F25" s="15">
        <v>32179.49</v>
      </c>
      <c r="G25" s="15">
        <v>32315.1</v>
      </c>
      <c r="H25" s="15">
        <v>31069.82</v>
      </c>
      <c r="I25" s="15">
        <v>37469.45</v>
      </c>
      <c r="J25" s="15">
        <v>36823.41</v>
      </c>
      <c r="K25" s="15">
        <v>36644.18</v>
      </c>
      <c r="L25" s="15">
        <v>41558.26</v>
      </c>
      <c r="M25" s="15">
        <v>37910.9</v>
      </c>
      <c r="N25" s="15">
        <v>38015.6</v>
      </c>
      <c r="O25" s="15">
        <v>62522.09</v>
      </c>
      <c r="P25" s="15">
        <v>3243.4</v>
      </c>
    </row>
    <row r="26" spans="2:16" ht="12.75" hidden="1" outlineLevel="2">
      <c r="B26" s="14" t="s">
        <v>40</v>
      </c>
      <c r="C26" s="15">
        <v>2004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88</v>
      </c>
      <c r="K26" s="15">
        <v>0</v>
      </c>
      <c r="L26" s="15">
        <v>0</v>
      </c>
      <c r="M26" s="15">
        <v>0</v>
      </c>
      <c r="N26" s="15">
        <v>0</v>
      </c>
      <c r="O26" s="15">
        <v>1916</v>
      </c>
      <c r="P26" s="15">
        <v>0</v>
      </c>
    </row>
    <row r="27" spans="2:16" ht="12.75" hidden="1" outlineLevel="2">
      <c r="B27" s="14" t="s">
        <v>43</v>
      </c>
      <c r="C27" s="15">
        <v>18574.11</v>
      </c>
      <c r="D27" s="15">
        <v>1549.08</v>
      </c>
      <c r="E27" s="15">
        <v>1549.08</v>
      </c>
      <c r="F27" s="15">
        <v>1549.08</v>
      </c>
      <c r="G27" s="15">
        <v>1549.08</v>
      </c>
      <c r="H27" s="15">
        <v>1549.08</v>
      </c>
      <c r="I27" s="15">
        <v>1549.08</v>
      </c>
      <c r="J27" s="15">
        <v>1549.08</v>
      </c>
      <c r="K27" s="15">
        <v>1549.08</v>
      </c>
      <c r="L27" s="15">
        <v>1549.08</v>
      </c>
      <c r="M27" s="15">
        <v>1549.08</v>
      </c>
      <c r="N27" s="15">
        <v>1549.08</v>
      </c>
      <c r="O27" s="15">
        <v>1534.23</v>
      </c>
      <c r="P27" s="15">
        <v>0</v>
      </c>
    </row>
    <row r="28" spans="2:16" ht="12.75" hidden="1" outlineLevel="2">
      <c r="B28" s="14" t="s">
        <v>115</v>
      </c>
      <c r="C28" s="15">
        <v>-250</v>
      </c>
      <c r="D28" s="15">
        <v>0</v>
      </c>
      <c r="E28" s="15">
        <v>0</v>
      </c>
      <c r="F28" s="15">
        <v>0</v>
      </c>
      <c r="G28" s="15">
        <v>-250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2:16" ht="12.75" outlineLevel="1" collapsed="1">
      <c r="B29" s="14" t="s">
        <v>45</v>
      </c>
      <c r="C29" s="15">
        <v>20328.11</v>
      </c>
      <c r="D29" s="15">
        <v>1549.08</v>
      </c>
      <c r="E29" s="15">
        <v>1549.08</v>
      </c>
      <c r="F29" s="15">
        <v>1549.08</v>
      </c>
      <c r="G29" s="15">
        <v>1299.08</v>
      </c>
      <c r="H29" s="15">
        <v>1549.08</v>
      </c>
      <c r="I29" s="15">
        <v>1549.08</v>
      </c>
      <c r="J29" s="15">
        <v>1637.08</v>
      </c>
      <c r="K29" s="15">
        <v>1549.08</v>
      </c>
      <c r="L29" s="15">
        <v>1549.08</v>
      </c>
      <c r="M29" s="15">
        <v>1549.08</v>
      </c>
      <c r="N29" s="15">
        <v>1549.08</v>
      </c>
      <c r="O29" s="15">
        <v>3450.23</v>
      </c>
      <c r="P29" s="15">
        <v>0</v>
      </c>
    </row>
    <row r="30" spans="2:16" ht="12.75" hidden="1" outlineLevel="2">
      <c r="B30" s="14" t="s">
        <v>46</v>
      </c>
      <c r="C30" s="15">
        <f>SUM(D30:P30)</f>
        <v>2032.4399999999996</v>
      </c>
      <c r="D30" s="15">
        <v>169.37</v>
      </c>
      <c r="E30" s="15">
        <v>169.37</v>
      </c>
      <c r="F30" s="15">
        <v>169.37</v>
      </c>
      <c r="G30" s="15">
        <v>169.37</v>
      </c>
      <c r="H30" s="15">
        <v>169.37</v>
      </c>
      <c r="I30" s="15">
        <v>169.37</v>
      </c>
      <c r="J30" s="15">
        <v>169.37</v>
      </c>
      <c r="K30" s="15">
        <v>169.37</v>
      </c>
      <c r="L30" s="15">
        <v>169.37</v>
      </c>
      <c r="M30" s="15">
        <v>169.37</v>
      </c>
      <c r="N30" s="15">
        <v>169.37</v>
      </c>
      <c r="O30" s="15">
        <v>0</v>
      </c>
      <c r="P30" s="15">
        <v>169.37</v>
      </c>
    </row>
    <row r="31" spans="2:16" ht="12.75" hidden="1" outlineLevel="2">
      <c r="B31" s="14" t="s">
        <v>47</v>
      </c>
      <c r="C31" s="15">
        <f aca="true" t="shared" si="0" ref="C31:C36">SUM(D31:P31)</f>
        <v>147.2</v>
      </c>
      <c r="D31" s="15">
        <v>121.2</v>
      </c>
      <c r="E31" s="15">
        <v>0</v>
      </c>
      <c r="F31" s="15">
        <v>26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</row>
    <row r="32" spans="2:16" ht="12.75" hidden="1" outlineLevel="2">
      <c r="B32" s="14" t="s">
        <v>116</v>
      </c>
      <c r="C32" s="15">
        <f t="shared" si="0"/>
        <v>13.8</v>
      </c>
      <c r="D32" s="15">
        <v>13.8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</row>
    <row r="33" spans="2:16" ht="12.75" hidden="1" outlineLevel="2">
      <c r="B33" s="14" t="s">
        <v>49</v>
      </c>
      <c r="C33" s="15">
        <f t="shared" si="0"/>
        <v>491.2</v>
      </c>
      <c r="D33" s="15">
        <v>0</v>
      </c>
      <c r="E33" s="15">
        <v>0</v>
      </c>
      <c r="F33" s="15">
        <v>0</v>
      </c>
      <c r="G33" s="15">
        <v>0</v>
      </c>
      <c r="H33" s="15">
        <v>175</v>
      </c>
      <c r="I33" s="15">
        <v>139.28</v>
      </c>
      <c r="J33" s="15">
        <v>26.03</v>
      </c>
      <c r="K33" s="15">
        <v>0</v>
      </c>
      <c r="L33" s="15">
        <v>146.36</v>
      </c>
      <c r="M33" s="15">
        <v>0.85</v>
      </c>
      <c r="N33" s="15">
        <v>0</v>
      </c>
      <c r="O33" s="15">
        <v>0</v>
      </c>
      <c r="P33" s="15">
        <v>3.68</v>
      </c>
    </row>
    <row r="34" spans="2:16" ht="12.75" hidden="1" outlineLevel="2">
      <c r="B34" s="14" t="s">
        <v>50</v>
      </c>
      <c r="C34" s="15">
        <f t="shared" si="0"/>
        <v>826.94</v>
      </c>
      <c r="D34" s="15">
        <v>38.76</v>
      </c>
      <c r="E34" s="15">
        <v>75.72</v>
      </c>
      <c r="F34" s="15">
        <v>43.19</v>
      </c>
      <c r="G34" s="15">
        <v>0</v>
      </c>
      <c r="H34" s="15">
        <v>0</v>
      </c>
      <c r="I34" s="15">
        <v>120.96</v>
      </c>
      <c r="J34" s="15">
        <v>153.09</v>
      </c>
      <c r="K34" s="15">
        <v>34.15</v>
      </c>
      <c r="L34" s="15">
        <v>171.92</v>
      </c>
      <c r="M34" s="15">
        <v>24.84</v>
      </c>
      <c r="N34" s="15">
        <v>94.56</v>
      </c>
      <c r="O34" s="15">
        <v>1.77</v>
      </c>
      <c r="P34" s="15">
        <v>67.98</v>
      </c>
    </row>
    <row r="35" spans="2:16" ht="12.75" hidden="1" outlineLevel="2">
      <c r="B35" s="14" t="s">
        <v>51</v>
      </c>
      <c r="C35" s="15">
        <f t="shared" si="0"/>
        <v>159373.91</v>
      </c>
      <c r="D35" s="15">
        <v>12644.85</v>
      </c>
      <c r="E35" s="15">
        <v>12644.85</v>
      </c>
      <c r="F35" s="15">
        <v>12644.85</v>
      </c>
      <c r="G35" s="15">
        <v>12644.84</v>
      </c>
      <c r="H35" s="15">
        <v>13959.6</v>
      </c>
      <c r="I35" s="15">
        <v>12644.85</v>
      </c>
      <c r="J35" s="15">
        <v>12644.84</v>
      </c>
      <c r="K35" s="15">
        <v>12644.85</v>
      </c>
      <c r="L35" s="15">
        <v>12644.85</v>
      </c>
      <c r="M35" s="15">
        <v>12644.84</v>
      </c>
      <c r="N35" s="15">
        <v>12644.85</v>
      </c>
      <c r="O35" s="15">
        <v>-25289.7</v>
      </c>
      <c r="P35" s="15">
        <f>37934.54+6321</f>
        <v>44255.54</v>
      </c>
    </row>
    <row r="36" spans="2:16" ht="12.75" hidden="1" outlineLevel="2">
      <c r="B36" s="14" t="s">
        <v>52</v>
      </c>
      <c r="C36" s="15">
        <f t="shared" si="0"/>
        <v>5314.65</v>
      </c>
      <c r="D36" s="15">
        <v>-655.25</v>
      </c>
      <c r="E36" s="15">
        <v>438.45</v>
      </c>
      <c r="F36" s="15">
        <v>525.9</v>
      </c>
      <c r="G36" s="15">
        <v>480.55</v>
      </c>
      <c r="H36" s="15">
        <v>485.85</v>
      </c>
      <c r="I36" s="15">
        <v>603.3</v>
      </c>
      <c r="J36" s="15">
        <v>398.95</v>
      </c>
      <c r="K36" s="15">
        <v>525</v>
      </c>
      <c r="L36" s="15">
        <v>603.35</v>
      </c>
      <c r="M36" s="15">
        <v>517.8</v>
      </c>
      <c r="N36" s="15">
        <v>525</v>
      </c>
      <c r="O36" s="15">
        <v>865.75</v>
      </c>
      <c r="P36" s="15">
        <v>0</v>
      </c>
    </row>
    <row r="37" spans="2:16" ht="12.75" outlineLevel="1" collapsed="1">
      <c r="B37" s="14" t="s">
        <v>53</v>
      </c>
      <c r="C37" s="15">
        <f aca="true" t="shared" si="1" ref="C37:O37">SUM(C30:C36)</f>
        <v>168200.13999999998</v>
      </c>
      <c r="D37" s="15">
        <f t="shared" si="1"/>
        <v>12332.73</v>
      </c>
      <c r="E37" s="15">
        <f t="shared" si="1"/>
        <v>13328.390000000001</v>
      </c>
      <c r="F37" s="15">
        <f t="shared" si="1"/>
        <v>13409.31</v>
      </c>
      <c r="G37" s="15">
        <f t="shared" si="1"/>
        <v>13294.76</v>
      </c>
      <c r="H37" s="15">
        <f t="shared" si="1"/>
        <v>14789.820000000002</v>
      </c>
      <c r="I37" s="15">
        <f t="shared" si="1"/>
        <v>13677.76</v>
      </c>
      <c r="J37" s="15">
        <f t="shared" si="1"/>
        <v>13392.28</v>
      </c>
      <c r="K37" s="15">
        <f t="shared" si="1"/>
        <v>13373.37</v>
      </c>
      <c r="L37" s="15">
        <f t="shared" si="1"/>
        <v>13735.85</v>
      </c>
      <c r="M37" s="15">
        <f t="shared" si="1"/>
        <v>13357.699999999999</v>
      </c>
      <c r="N37" s="15">
        <f t="shared" si="1"/>
        <v>13433.78</v>
      </c>
      <c r="O37" s="15">
        <f t="shared" si="1"/>
        <v>-24422.18</v>
      </c>
      <c r="P37" s="15">
        <f>SUM(P30:P36)</f>
        <v>44496.57</v>
      </c>
    </row>
    <row r="38" spans="2:16" ht="12.75" hidden="1" outlineLevel="2">
      <c r="B38" s="14" t="s">
        <v>54</v>
      </c>
      <c r="C38" s="15">
        <v>136.32</v>
      </c>
      <c r="D38" s="15">
        <v>0</v>
      </c>
      <c r="E38" s="15">
        <v>0</v>
      </c>
      <c r="F38" s="15">
        <v>0</v>
      </c>
      <c r="G38" s="15">
        <v>0</v>
      </c>
      <c r="H38" s="15">
        <v>-2561.33</v>
      </c>
      <c r="I38" s="15">
        <v>0</v>
      </c>
      <c r="J38" s="15">
        <v>99.6</v>
      </c>
      <c r="K38" s="15">
        <v>0</v>
      </c>
      <c r="L38" s="15">
        <v>-16.6</v>
      </c>
      <c r="M38" s="15">
        <v>0</v>
      </c>
      <c r="N38" s="15">
        <v>0</v>
      </c>
      <c r="O38" s="15">
        <v>2614.65</v>
      </c>
      <c r="P38" s="15">
        <v>0</v>
      </c>
    </row>
    <row r="39" spans="2:16" ht="12.75" hidden="1" outlineLevel="2">
      <c r="B39" s="14" t="s">
        <v>55</v>
      </c>
      <c r="C39" s="15">
        <v>1331.47</v>
      </c>
      <c r="D39" s="15">
        <v>557.47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110</v>
      </c>
      <c r="K39" s="15">
        <v>0</v>
      </c>
      <c r="L39" s="15">
        <v>0</v>
      </c>
      <c r="M39" s="15">
        <v>0</v>
      </c>
      <c r="N39" s="15">
        <v>0</v>
      </c>
      <c r="O39" s="15">
        <v>664</v>
      </c>
      <c r="P39" s="15">
        <v>0</v>
      </c>
    </row>
    <row r="40" spans="2:16" ht="12.75" hidden="1" outlineLevel="2">
      <c r="B40" s="14" t="s">
        <v>117</v>
      </c>
      <c r="C40" s="15">
        <v>865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712</v>
      </c>
      <c r="J40" s="15">
        <v>0</v>
      </c>
      <c r="K40" s="15">
        <v>76.5</v>
      </c>
      <c r="L40" s="15">
        <v>0</v>
      </c>
      <c r="M40" s="15">
        <v>0</v>
      </c>
      <c r="N40" s="15">
        <v>76.5</v>
      </c>
      <c r="O40" s="15">
        <v>0</v>
      </c>
      <c r="P40" s="15">
        <v>0</v>
      </c>
    </row>
    <row r="41" spans="2:16" ht="12.75" hidden="1" outlineLevel="2">
      <c r="B41" s="14" t="s">
        <v>56</v>
      </c>
      <c r="C41" s="15">
        <v>40973.79</v>
      </c>
      <c r="D41" s="15">
        <v>0</v>
      </c>
      <c r="E41" s="15">
        <v>6045.65</v>
      </c>
      <c r="F41" s="15">
        <v>23</v>
      </c>
      <c r="G41" s="15">
        <v>0</v>
      </c>
      <c r="H41" s="15">
        <v>0</v>
      </c>
      <c r="I41" s="15">
        <v>3178.79</v>
      </c>
      <c r="J41" s="15">
        <v>16700.2</v>
      </c>
      <c r="K41" s="15">
        <v>724</v>
      </c>
      <c r="L41" s="15">
        <v>8008.5</v>
      </c>
      <c r="M41" s="15">
        <v>2305.71</v>
      </c>
      <c r="N41" s="15">
        <v>4075</v>
      </c>
      <c r="O41" s="15">
        <v>-140</v>
      </c>
      <c r="P41" s="15">
        <v>52.94</v>
      </c>
    </row>
    <row r="42" spans="2:16" ht="12.75" hidden="1" outlineLevel="2">
      <c r="B42" s="14" t="s">
        <v>118</v>
      </c>
      <c r="C42" s="15">
        <v>0</v>
      </c>
      <c r="D42" s="15">
        <v>1.2</v>
      </c>
      <c r="E42" s="15">
        <v>0</v>
      </c>
      <c r="F42" s="15">
        <v>0</v>
      </c>
      <c r="G42" s="15">
        <v>0</v>
      </c>
      <c r="H42" s="15">
        <v>-1.2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</row>
    <row r="43" spans="2:16" ht="12.75" hidden="1" outlineLevel="2">
      <c r="B43" s="14" t="s">
        <v>57</v>
      </c>
      <c r="C43" s="15">
        <v>811.97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39.5</v>
      </c>
      <c r="K43" s="15">
        <v>0</v>
      </c>
      <c r="L43" s="15">
        <v>669.17</v>
      </c>
      <c r="M43" s="15">
        <v>-9.38</v>
      </c>
      <c r="N43" s="15">
        <v>136.62</v>
      </c>
      <c r="O43" s="15">
        <v>-23.94</v>
      </c>
      <c r="P43" s="15">
        <v>0</v>
      </c>
    </row>
    <row r="44" spans="2:16" ht="12.75" hidden="1" outlineLevel="2">
      <c r="B44" s="14" t="s">
        <v>58</v>
      </c>
      <c r="C44" s="15">
        <v>2975.22</v>
      </c>
      <c r="D44" s="15">
        <v>0</v>
      </c>
      <c r="E44" s="15">
        <v>114.36</v>
      </c>
      <c r="F44" s="15">
        <v>489.5</v>
      </c>
      <c r="G44" s="15">
        <v>733.68</v>
      </c>
      <c r="H44" s="15">
        <v>-600.07</v>
      </c>
      <c r="I44" s="15">
        <v>13.82</v>
      </c>
      <c r="J44" s="15">
        <v>61.94</v>
      </c>
      <c r="K44" s="15">
        <v>989</v>
      </c>
      <c r="L44" s="15">
        <v>305.49</v>
      </c>
      <c r="M44" s="15">
        <v>482.9</v>
      </c>
      <c r="N44" s="15">
        <v>133.8</v>
      </c>
      <c r="O44" s="15">
        <v>250.8</v>
      </c>
      <c r="P44" s="15">
        <v>0</v>
      </c>
    </row>
    <row r="45" spans="2:16" ht="12.75" hidden="1" outlineLevel="2">
      <c r="B45" s="14" t="s">
        <v>59</v>
      </c>
      <c r="C45" s="15">
        <v>2247.47</v>
      </c>
      <c r="D45" s="15">
        <v>117.05</v>
      </c>
      <c r="E45" s="15">
        <v>117.04</v>
      </c>
      <c r="F45" s="15">
        <v>117.05</v>
      </c>
      <c r="G45" s="15">
        <v>343.81</v>
      </c>
      <c r="H45" s="15">
        <v>117.04</v>
      </c>
      <c r="I45" s="15">
        <v>0</v>
      </c>
      <c r="J45" s="15">
        <v>400.52</v>
      </c>
      <c r="K45" s="15">
        <v>156.06</v>
      </c>
      <c r="L45" s="15">
        <v>156.07</v>
      </c>
      <c r="M45" s="15">
        <v>330.01</v>
      </c>
      <c r="N45" s="15">
        <v>117.04</v>
      </c>
      <c r="O45" s="15">
        <v>275.78</v>
      </c>
      <c r="P45" s="15">
        <v>0</v>
      </c>
    </row>
    <row r="46" spans="2:16" ht="12.75" hidden="1" outlineLevel="2">
      <c r="B46" s="14" t="s">
        <v>62</v>
      </c>
      <c r="C46" s="15">
        <v>9711.02</v>
      </c>
      <c r="D46" s="15">
        <v>0</v>
      </c>
      <c r="E46" s="15">
        <v>0</v>
      </c>
      <c r="F46" s="15">
        <v>0</v>
      </c>
      <c r="G46" s="15">
        <v>0</v>
      </c>
      <c r="H46" s="15">
        <v>561.49</v>
      </c>
      <c r="I46" s="15">
        <v>350</v>
      </c>
      <c r="J46" s="15">
        <v>0</v>
      </c>
      <c r="K46" s="15">
        <v>0</v>
      </c>
      <c r="L46" s="15">
        <v>162</v>
      </c>
      <c r="M46" s="15">
        <v>0</v>
      </c>
      <c r="N46" s="15">
        <v>0</v>
      </c>
      <c r="O46" s="15">
        <v>7109.53</v>
      </c>
      <c r="P46" s="15">
        <v>1528</v>
      </c>
    </row>
    <row r="47" spans="2:16" ht="12.75" hidden="1" outlineLevel="2">
      <c r="B47" s="14" t="s">
        <v>63</v>
      </c>
      <c r="C47" s="15">
        <v>610</v>
      </c>
      <c r="D47" s="15">
        <v>0</v>
      </c>
      <c r="E47" s="15">
        <v>610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2:16" ht="12.75" hidden="1" outlineLevel="2">
      <c r="B48" s="14" t="s">
        <v>64</v>
      </c>
      <c r="C48" s="15">
        <v>0</v>
      </c>
      <c r="D48" s="15">
        <v>610</v>
      </c>
      <c r="E48" s="15">
        <v>-610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2:16" ht="12.75" hidden="1" outlineLevel="2">
      <c r="B49" s="14" t="s">
        <v>65</v>
      </c>
      <c r="C49" s="15">
        <v>1450</v>
      </c>
      <c r="D49" s="15">
        <v>0</v>
      </c>
      <c r="E49" s="15">
        <v>0</v>
      </c>
      <c r="F49" s="15">
        <v>0</v>
      </c>
      <c r="G49" s="15">
        <v>1450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</row>
    <row r="50" spans="2:16" ht="12.75" hidden="1" outlineLevel="2">
      <c r="B50" s="14" t="s">
        <v>67</v>
      </c>
      <c r="C50" s="15">
        <v>98888</v>
      </c>
      <c r="D50" s="15">
        <v>4605.25</v>
      </c>
      <c r="E50" s="15">
        <v>1644.25</v>
      </c>
      <c r="F50" s="15">
        <v>15792</v>
      </c>
      <c r="G50" s="15">
        <v>7860.25</v>
      </c>
      <c r="H50" s="15">
        <v>14033.25</v>
      </c>
      <c r="I50" s="15">
        <v>1277</v>
      </c>
      <c r="J50" s="15">
        <v>8282.75</v>
      </c>
      <c r="K50" s="15">
        <v>4954.25</v>
      </c>
      <c r="L50" s="15">
        <v>12118.75</v>
      </c>
      <c r="M50" s="15">
        <v>10519.5</v>
      </c>
      <c r="N50" s="15">
        <v>4782</v>
      </c>
      <c r="O50" s="15">
        <v>4427.5</v>
      </c>
      <c r="P50" s="15">
        <v>8591.25</v>
      </c>
    </row>
    <row r="51" spans="2:16" ht="12.75" hidden="1" outlineLevel="2">
      <c r="B51" s="14" t="s">
        <v>68</v>
      </c>
      <c r="C51" s="15">
        <v>9339.15</v>
      </c>
      <c r="D51" s="15">
        <v>0</v>
      </c>
      <c r="E51" s="15">
        <v>3232.54</v>
      </c>
      <c r="F51" s="15">
        <v>2110.13</v>
      </c>
      <c r="G51" s="15">
        <v>627.08</v>
      </c>
      <c r="H51" s="15">
        <v>-5936.6</v>
      </c>
      <c r="I51" s="15">
        <v>24</v>
      </c>
      <c r="J51" s="15">
        <v>12</v>
      </c>
      <c r="K51" s="15">
        <v>12</v>
      </c>
      <c r="L51" s="15">
        <v>30</v>
      </c>
      <c r="M51" s="15">
        <v>0</v>
      </c>
      <c r="N51" s="15">
        <v>14</v>
      </c>
      <c r="O51" s="15">
        <v>9214</v>
      </c>
      <c r="P51" s="15">
        <v>0</v>
      </c>
    </row>
    <row r="52" spans="2:16" ht="12.75" hidden="1" outlineLevel="2">
      <c r="B52" s="14" t="s">
        <v>69</v>
      </c>
      <c r="C52" s="15">
        <v>8.8</v>
      </c>
      <c r="D52" s="15">
        <v>8.8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</row>
    <row r="53" spans="2:16" ht="12.75" hidden="1" outlineLevel="2">
      <c r="B53" s="14" t="s">
        <v>70</v>
      </c>
      <c r="C53" s="15">
        <v>232.1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232.1</v>
      </c>
      <c r="P53" s="15">
        <v>0</v>
      </c>
    </row>
    <row r="54" spans="2:16" ht="12.75" hidden="1" outlineLevel="2">
      <c r="B54" s="14" t="s">
        <v>71</v>
      </c>
      <c r="C54" s="15">
        <v>79.87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79.87</v>
      </c>
      <c r="N54" s="15">
        <v>0</v>
      </c>
      <c r="O54" s="15">
        <v>0</v>
      </c>
      <c r="P54" s="15">
        <v>0</v>
      </c>
    </row>
    <row r="55" spans="2:16" ht="12.75" hidden="1" outlineLevel="2">
      <c r="B55" s="14" t="s">
        <v>72</v>
      </c>
      <c r="C55" s="15">
        <v>3083.63</v>
      </c>
      <c r="D55" s="15">
        <v>237.86</v>
      </c>
      <c r="E55" s="15">
        <v>237.86</v>
      </c>
      <c r="F55" s="15">
        <v>237.86</v>
      </c>
      <c r="G55" s="15">
        <v>0</v>
      </c>
      <c r="H55" s="15">
        <v>475.72</v>
      </c>
      <c r="I55" s="15">
        <v>237.86</v>
      </c>
      <c r="J55" s="15">
        <v>237.86</v>
      </c>
      <c r="K55" s="15">
        <v>390.73</v>
      </c>
      <c r="L55" s="15">
        <v>256.97</v>
      </c>
      <c r="M55" s="15">
        <v>256.97</v>
      </c>
      <c r="N55" s="15">
        <v>256.97</v>
      </c>
      <c r="O55" s="15">
        <v>256.97</v>
      </c>
      <c r="P55" s="15">
        <v>0</v>
      </c>
    </row>
    <row r="56" spans="2:16" ht="12.75" hidden="1" outlineLevel="2">
      <c r="B56" s="14" t="s">
        <v>120</v>
      </c>
      <c r="C56" s="15">
        <v>125</v>
      </c>
      <c r="D56" s="15">
        <v>125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2:16" ht="12.75" outlineLevel="1" collapsed="1">
      <c r="B57" s="14" t="s">
        <v>73</v>
      </c>
      <c r="C57" s="15">
        <v>172868.81</v>
      </c>
      <c r="D57" s="15">
        <v>6262.63</v>
      </c>
      <c r="E57" s="15">
        <v>11391.7</v>
      </c>
      <c r="F57" s="15">
        <v>18769.54</v>
      </c>
      <c r="G57" s="15">
        <v>11014.82</v>
      </c>
      <c r="H57" s="15">
        <v>6088.3</v>
      </c>
      <c r="I57" s="15">
        <v>5793.47</v>
      </c>
      <c r="J57" s="15">
        <v>25944.37</v>
      </c>
      <c r="K57" s="15">
        <v>7302.54</v>
      </c>
      <c r="L57" s="15">
        <v>21690.35</v>
      </c>
      <c r="M57" s="15">
        <v>13965.58</v>
      </c>
      <c r="N57" s="15">
        <v>9591.93</v>
      </c>
      <c r="O57" s="15">
        <v>24881.39</v>
      </c>
      <c r="P57" s="15">
        <v>10172.19</v>
      </c>
    </row>
    <row r="58" spans="2:16" ht="12.75" hidden="1" outlineLevel="2">
      <c r="B58" s="14" t="s">
        <v>74</v>
      </c>
      <c r="C58" s="15">
        <v>5568.46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5568.46</v>
      </c>
      <c r="P58" s="15">
        <v>0</v>
      </c>
    </row>
    <row r="59" spans="2:16" ht="12.75" outlineLevel="1" collapsed="1">
      <c r="B59" s="14" t="s">
        <v>75</v>
      </c>
      <c r="C59" s="15">
        <v>5568.46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5568.46</v>
      </c>
      <c r="P59" s="15">
        <v>0</v>
      </c>
    </row>
    <row r="60" spans="2:16" ht="12.75" hidden="1" outlineLevel="2">
      <c r="B60" s="14" t="s">
        <v>76</v>
      </c>
      <c r="C60" s="15">
        <v>-17299</v>
      </c>
      <c r="D60" s="15">
        <v>-1185</v>
      </c>
      <c r="E60" s="15">
        <v>-1395</v>
      </c>
      <c r="F60" s="15">
        <v>-1455</v>
      </c>
      <c r="G60" s="15">
        <v>-1795</v>
      </c>
      <c r="H60" s="15">
        <v>-1710</v>
      </c>
      <c r="I60" s="15">
        <v>-485</v>
      </c>
      <c r="J60" s="15">
        <v>-1240</v>
      </c>
      <c r="K60" s="15">
        <v>-930</v>
      </c>
      <c r="L60" s="15">
        <v>-2680</v>
      </c>
      <c r="M60" s="15">
        <v>-1375</v>
      </c>
      <c r="N60" s="15">
        <v>-964</v>
      </c>
      <c r="O60" s="15">
        <v>-2085</v>
      </c>
      <c r="P60" s="15">
        <v>0</v>
      </c>
    </row>
    <row r="61" spans="2:16" ht="12.75" hidden="1" outlineLevel="2">
      <c r="B61" s="14" t="s">
        <v>121</v>
      </c>
      <c r="C61" s="15">
        <v>0</v>
      </c>
      <c r="D61" s="15">
        <v>0</v>
      </c>
      <c r="E61" s="15">
        <v>0</v>
      </c>
      <c r="F61" s="15">
        <v>0</v>
      </c>
      <c r="G61" s="15">
        <v>-49.29</v>
      </c>
      <c r="H61" s="15">
        <v>49.29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</row>
    <row r="62" spans="2:16" ht="12.75" hidden="1" outlineLevel="2">
      <c r="B62" s="14" t="s">
        <v>79</v>
      </c>
      <c r="C62" s="15">
        <v>-300287</v>
      </c>
      <c r="D62" s="15">
        <v>-24083.5</v>
      </c>
      <c r="E62" s="15">
        <v>-21615.5</v>
      </c>
      <c r="F62" s="15">
        <v>-27501.5</v>
      </c>
      <c r="G62" s="15">
        <v>-26943.5</v>
      </c>
      <c r="H62" s="15">
        <v>-25070</v>
      </c>
      <c r="I62" s="15">
        <v>-21399.5</v>
      </c>
      <c r="J62" s="15">
        <v>-31789</v>
      </c>
      <c r="K62" s="15">
        <v>-29260</v>
      </c>
      <c r="L62" s="15">
        <v>-24395</v>
      </c>
      <c r="M62" s="15">
        <v>-22191.5</v>
      </c>
      <c r="N62" s="15">
        <v>-19688.5</v>
      </c>
      <c r="O62" s="15">
        <v>-26409.5</v>
      </c>
      <c r="P62" s="15">
        <v>60</v>
      </c>
    </row>
    <row r="63" spans="2:16" ht="12.75" hidden="1" outlineLevel="2">
      <c r="B63" s="14" t="s">
        <v>80</v>
      </c>
      <c r="C63" s="15">
        <v>-1045</v>
      </c>
      <c r="D63" s="15">
        <v>0</v>
      </c>
      <c r="E63" s="15">
        <v>-465</v>
      </c>
      <c r="F63" s="15">
        <v>-29</v>
      </c>
      <c r="G63" s="15">
        <v>-524</v>
      </c>
      <c r="H63" s="15">
        <v>-15</v>
      </c>
      <c r="I63" s="15">
        <v>-12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2:16" ht="12.75" hidden="1" outlineLevel="2">
      <c r="B64" s="14" t="s">
        <v>81</v>
      </c>
      <c r="C64" s="15">
        <v>-600039.5</v>
      </c>
      <c r="D64" s="15">
        <v>-34801</v>
      </c>
      <c r="E64" s="15">
        <v>-41766</v>
      </c>
      <c r="F64" s="15">
        <v>-54441</v>
      </c>
      <c r="G64" s="15">
        <v>-48636</v>
      </c>
      <c r="H64" s="15">
        <v>-65594</v>
      </c>
      <c r="I64" s="15">
        <v>-47876</v>
      </c>
      <c r="J64" s="15">
        <v>-60464.5</v>
      </c>
      <c r="K64" s="15">
        <v>-59197</v>
      </c>
      <c r="L64" s="15">
        <v>-41461</v>
      </c>
      <c r="M64" s="15">
        <v>-57815</v>
      </c>
      <c r="N64" s="15">
        <v>-37177</v>
      </c>
      <c r="O64" s="15">
        <v>-50811</v>
      </c>
      <c r="P64" s="15">
        <v>0</v>
      </c>
    </row>
    <row r="65" spans="2:16" ht="12.75" hidden="1" outlineLevel="2">
      <c r="B65" s="14" t="s">
        <v>82</v>
      </c>
      <c r="C65" s="15">
        <v>-121499.5</v>
      </c>
      <c r="D65" s="15">
        <v>-9222.5</v>
      </c>
      <c r="E65" s="15">
        <v>-10513.5</v>
      </c>
      <c r="F65" s="15">
        <v>-11406.5</v>
      </c>
      <c r="G65" s="15">
        <v>-12105</v>
      </c>
      <c r="H65" s="15">
        <v>-10732</v>
      </c>
      <c r="I65" s="15">
        <v>-9919</v>
      </c>
      <c r="J65" s="15">
        <v>-12507.5</v>
      </c>
      <c r="K65" s="15">
        <v>-10672</v>
      </c>
      <c r="L65" s="15">
        <v>-9739</v>
      </c>
      <c r="M65" s="15">
        <v>-9731</v>
      </c>
      <c r="N65" s="15">
        <v>-6013.5</v>
      </c>
      <c r="O65" s="15">
        <v>-8938</v>
      </c>
      <c r="P65" s="15">
        <v>0</v>
      </c>
    </row>
    <row r="66" spans="2:16" ht="12.75" outlineLevel="1" collapsed="1">
      <c r="B66" s="14" t="s">
        <v>83</v>
      </c>
      <c r="C66" s="15">
        <v>-1040170</v>
      </c>
      <c r="D66" s="15">
        <v>-69292</v>
      </c>
      <c r="E66" s="15">
        <v>-75755</v>
      </c>
      <c r="F66" s="15">
        <v>-94833</v>
      </c>
      <c r="G66" s="15">
        <v>-90052.79</v>
      </c>
      <c r="H66" s="15">
        <v>-103071.71</v>
      </c>
      <c r="I66" s="15">
        <v>-79691.5</v>
      </c>
      <c r="J66" s="15">
        <v>-106001</v>
      </c>
      <c r="K66" s="15">
        <v>-100059</v>
      </c>
      <c r="L66" s="15">
        <v>-78275</v>
      </c>
      <c r="M66" s="15">
        <v>-91112.5</v>
      </c>
      <c r="N66" s="15">
        <v>-63843</v>
      </c>
      <c r="O66" s="15">
        <v>-88243.5</v>
      </c>
      <c r="P66" s="15">
        <v>60</v>
      </c>
    </row>
    <row r="67" spans="2:16" ht="12.75">
      <c r="B67" s="16" t="s">
        <v>84</v>
      </c>
      <c r="C67" s="17">
        <f>+C66+C59+C57+C37+C29+C25</f>
        <v>-218504.44999999995</v>
      </c>
      <c r="D67" s="17">
        <f aca="true" t="shared" si="2" ref="D67:P67">+D66+D59+D57+D37+D29+D25</f>
        <v>-16486.37</v>
      </c>
      <c r="E67" s="17">
        <f t="shared" si="2"/>
        <v>-17198.690000000002</v>
      </c>
      <c r="F67" s="17">
        <f t="shared" si="2"/>
        <v>-28925.57999999999</v>
      </c>
      <c r="G67" s="17">
        <f t="shared" si="2"/>
        <v>-32129.030000000006</v>
      </c>
      <c r="H67" s="17">
        <f t="shared" si="2"/>
        <v>-49574.689999999995</v>
      </c>
      <c r="I67" s="17">
        <f t="shared" si="2"/>
        <v>-21201.739999999998</v>
      </c>
      <c r="J67" s="17">
        <f t="shared" si="2"/>
        <v>-28203.86</v>
      </c>
      <c r="K67" s="17">
        <f t="shared" si="2"/>
        <v>-41189.83000000001</v>
      </c>
      <c r="L67" s="17">
        <f t="shared" si="2"/>
        <v>258.5400000000009</v>
      </c>
      <c r="M67" s="17">
        <f t="shared" si="2"/>
        <v>-24329.239999999998</v>
      </c>
      <c r="N67" s="17">
        <f t="shared" si="2"/>
        <v>-1252.6100000000006</v>
      </c>
      <c r="O67" s="17">
        <f t="shared" si="2"/>
        <v>-16243.509999999995</v>
      </c>
      <c r="P67" s="17">
        <f t="shared" si="2"/>
        <v>57972.16</v>
      </c>
    </row>
    <row r="71" spans="2:16" ht="15">
      <c r="B71" s="12" t="s">
        <v>0</v>
      </c>
      <c r="C71" s="13" t="s">
        <v>12</v>
      </c>
      <c r="D71" s="13" t="s">
        <v>13</v>
      </c>
      <c r="E71" s="13" t="s">
        <v>14</v>
      </c>
      <c r="F71" s="13" t="s">
        <v>15</v>
      </c>
      <c r="G71" s="13" t="s">
        <v>16</v>
      </c>
      <c r="H71" s="13" t="s">
        <v>17</v>
      </c>
      <c r="I71" s="13" t="s">
        <v>18</v>
      </c>
      <c r="J71" s="13" t="s">
        <v>19</v>
      </c>
      <c r="K71" s="13" t="s">
        <v>20</v>
      </c>
      <c r="L71" s="13" t="s">
        <v>21</v>
      </c>
      <c r="M71" s="13" t="s">
        <v>22</v>
      </c>
      <c r="N71" s="13" t="s">
        <v>23</v>
      </c>
      <c r="O71" s="13" t="s">
        <v>24</v>
      </c>
      <c r="P71" s="13" t="s">
        <v>25</v>
      </c>
    </row>
    <row r="72" spans="2:16" ht="12.75">
      <c r="B72" s="16" t="s">
        <v>125</v>
      </c>
      <c r="C72" s="17">
        <v>138025.83</v>
      </c>
      <c r="D72" s="17">
        <v>34462.87</v>
      </c>
      <c r="E72" s="17">
        <v>7168.79</v>
      </c>
      <c r="F72" s="17">
        <v>28531.71</v>
      </c>
      <c r="G72" s="17">
        <v>3704.2</v>
      </c>
      <c r="H72" s="17">
        <v>6517.41</v>
      </c>
      <c r="I72" s="17">
        <v>14126.21</v>
      </c>
      <c r="J72" s="17">
        <v>2154.42</v>
      </c>
      <c r="K72" s="17">
        <v>9105.21</v>
      </c>
      <c r="L72" s="17">
        <v>16871.53</v>
      </c>
      <c r="M72" s="17">
        <v>-1011.33</v>
      </c>
      <c r="N72" s="17">
        <v>5766.32</v>
      </c>
      <c r="O72" s="17">
        <v>25616.06</v>
      </c>
      <c r="P72" s="17">
        <v>-14987.57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PSheet4"/>
  <dimension ref="B1:P87"/>
  <sheetViews>
    <sheetView zoomScalePageLayoutView="0" workbookViewId="0" topLeftCell="A11">
      <selection activeCell="B80" sqref="B80:B81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113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227957.33</v>
      </c>
      <c r="D15" s="15">
        <v>7729.08</v>
      </c>
      <c r="E15" s="15">
        <v>8808.61</v>
      </c>
      <c r="F15" s="15">
        <v>8746.09</v>
      </c>
      <c r="G15" s="15">
        <v>8746.09</v>
      </c>
      <c r="H15" s="15">
        <v>11029.48</v>
      </c>
      <c r="I15" s="15">
        <v>25195.62</v>
      </c>
      <c r="J15" s="15">
        <v>23530.91</v>
      </c>
      <c r="K15" s="15">
        <v>30985.29</v>
      </c>
      <c r="L15" s="15">
        <v>28233.45</v>
      </c>
      <c r="M15" s="15">
        <v>28053.41</v>
      </c>
      <c r="N15" s="15">
        <v>23394.95</v>
      </c>
      <c r="O15" s="15">
        <v>23504.35</v>
      </c>
      <c r="P15" s="15">
        <v>0</v>
      </c>
    </row>
    <row r="16" spans="2:16" ht="12.75" hidden="1" outlineLevel="2">
      <c r="B16" s="14" t="s">
        <v>27</v>
      </c>
      <c r="C16" s="15">
        <v>17965.1</v>
      </c>
      <c r="D16" s="15">
        <v>551.38</v>
      </c>
      <c r="E16" s="15">
        <v>640.28</v>
      </c>
      <c r="F16" s="15">
        <v>598.84</v>
      </c>
      <c r="G16" s="15">
        <v>609.14</v>
      </c>
      <c r="H16" s="15">
        <v>685.31</v>
      </c>
      <c r="I16" s="15">
        <v>2010.2</v>
      </c>
      <c r="J16" s="15">
        <v>1923.62</v>
      </c>
      <c r="K16" s="15">
        <v>2459.19</v>
      </c>
      <c r="L16" s="15">
        <v>2151.74</v>
      </c>
      <c r="M16" s="15">
        <v>2158.64</v>
      </c>
      <c r="N16" s="15">
        <v>2102.73</v>
      </c>
      <c r="O16" s="15">
        <v>2074.03</v>
      </c>
      <c r="P16" s="15">
        <v>0</v>
      </c>
    </row>
    <row r="17" spans="2:16" ht="12.75" hidden="1" outlineLevel="2">
      <c r="B17" s="14" t="s">
        <v>28</v>
      </c>
      <c r="C17" s="15">
        <v>32011.05</v>
      </c>
      <c r="D17" s="15">
        <v>890.36</v>
      </c>
      <c r="E17" s="15">
        <v>1052.27</v>
      </c>
      <c r="F17" s="15">
        <v>1066.77</v>
      </c>
      <c r="G17" s="15">
        <v>1066.77</v>
      </c>
      <c r="H17" s="15">
        <v>1385.4</v>
      </c>
      <c r="I17" s="15">
        <v>3224.79</v>
      </c>
      <c r="J17" s="15">
        <v>3191.96</v>
      </c>
      <c r="K17" s="15">
        <v>4682.36</v>
      </c>
      <c r="L17" s="15">
        <v>4160.61</v>
      </c>
      <c r="M17" s="15">
        <v>4121.1</v>
      </c>
      <c r="N17" s="15">
        <v>3629.89</v>
      </c>
      <c r="O17" s="15">
        <v>3538.77</v>
      </c>
      <c r="P17" s="15">
        <v>0</v>
      </c>
    </row>
    <row r="18" spans="2:16" ht="12.75" hidden="1" outlineLevel="2">
      <c r="B18" s="14" t="s">
        <v>29</v>
      </c>
      <c r="C18" s="15">
        <v>12496.87</v>
      </c>
      <c r="D18" s="15">
        <v>620.72</v>
      </c>
      <c r="E18" s="15">
        <v>395.83</v>
      </c>
      <c r="F18" s="15">
        <v>0</v>
      </c>
      <c r="G18" s="15">
        <v>159.12</v>
      </c>
      <c r="H18" s="15">
        <v>0</v>
      </c>
      <c r="I18" s="15">
        <v>1667.17</v>
      </c>
      <c r="J18" s="15">
        <v>1351.39</v>
      </c>
      <c r="K18" s="15">
        <v>2058.64</v>
      </c>
      <c r="L18" s="15">
        <v>1804.58</v>
      </c>
      <c r="M18" s="15">
        <v>1818.1</v>
      </c>
      <c r="N18" s="15">
        <v>1334.28</v>
      </c>
      <c r="O18" s="15">
        <v>1287.04</v>
      </c>
      <c r="P18" s="15">
        <v>0</v>
      </c>
    </row>
    <row r="19" spans="2:16" ht="12.75" hidden="1" outlineLevel="2">
      <c r="B19" s="14" t="s">
        <v>87</v>
      </c>
      <c r="C19" s="15">
        <v>78889.33</v>
      </c>
      <c r="D19" s="15">
        <v>15090.08</v>
      </c>
      <c r="E19" s="15">
        <v>15090.08</v>
      </c>
      <c r="F19" s="15">
        <v>15090.08</v>
      </c>
      <c r="G19" s="15">
        <v>15090.08</v>
      </c>
      <c r="H19" s="15">
        <v>3158.43</v>
      </c>
      <c r="I19" s="15">
        <v>14757.25</v>
      </c>
      <c r="J19" s="15">
        <v>613.33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2:16" ht="12.75" hidden="1" outlineLevel="2">
      <c r="B20" s="14" t="s">
        <v>88</v>
      </c>
      <c r="C20" s="15">
        <v>6685.34</v>
      </c>
      <c r="D20" s="15">
        <v>1264.55</v>
      </c>
      <c r="E20" s="15">
        <v>1264.55</v>
      </c>
      <c r="F20" s="15">
        <v>1264.55</v>
      </c>
      <c r="G20" s="15">
        <v>1264.55</v>
      </c>
      <c r="H20" s="15">
        <v>264.65</v>
      </c>
      <c r="I20" s="15">
        <v>1362.49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2:16" ht="12.75" hidden="1" outlineLevel="2">
      <c r="B21" s="14" t="s">
        <v>89</v>
      </c>
      <c r="C21" s="15">
        <v>13386.83</v>
      </c>
      <c r="D21" s="15">
        <v>2530.61</v>
      </c>
      <c r="E21" s="15">
        <v>2530.61</v>
      </c>
      <c r="F21" s="15">
        <v>2530.61</v>
      </c>
      <c r="G21" s="15">
        <v>2530.61</v>
      </c>
      <c r="H21" s="15">
        <v>529.66</v>
      </c>
      <c r="I21" s="15">
        <v>2633.91</v>
      </c>
      <c r="J21" s="15">
        <v>92.05</v>
      </c>
      <c r="K21" s="15">
        <v>0</v>
      </c>
      <c r="L21" s="15">
        <v>0</v>
      </c>
      <c r="M21" s="15">
        <v>0</v>
      </c>
      <c r="N21" s="15">
        <v>8.77</v>
      </c>
      <c r="O21" s="15">
        <v>0</v>
      </c>
      <c r="P21" s="15">
        <v>0</v>
      </c>
    </row>
    <row r="22" spans="2:16" ht="12.75" hidden="1" outlineLevel="2">
      <c r="B22" s="14" t="s">
        <v>90</v>
      </c>
      <c r="C22" s="15">
        <v>19748.48</v>
      </c>
      <c r="D22" s="15">
        <v>1794.21</v>
      </c>
      <c r="E22" s="15">
        <v>1794.21</v>
      </c>
      <c r="F22" s="15">
        <v>1794.21</v>
      </c>
      <c r="G22" s="15">
        <v>13201.17</v>
      </c>
      <c r="H22" s="15">
        <v>535.92</v>
      </c>
      <c r="I22" s="15">
        <v>570.58</v>
      </c>
      <c r="J22" s="15">
        <v>0.02</v>
      </c>
      <c r="K22" s="15">
        <v>0</v>
      </c>
      <c r="L22" s="15">
        <v>0</v>
      </c>
      <c r="M22" s="15">
        <v>0</v>
      </c>
      <c r="N22" s="15">
        <v>58.16</v>
      </c>
      <c r="O22" s="15">
        <v>0</v>
      </c>
      <c r="P22" s="15">
        <v>0</v>
      </c>
    </row>
    <row r="23" spans="2:16" ht="12.75" hidden="1" outlineLevel="2">
      <c r="B23" s="14" t="s">
        <v>35</v>
      </c>
      <c r="C23" s="15">
        <v>21400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21400</v>
      </c>
    </row>
    <row r="24" spans="2:16" ht="12.75" hidden="1" outlineLevel="2">
      <c r="B24" s="14" t="s">
        <v>91</v>
      </c>
      <c r="C24" s="15">
        <v>268.2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268.2</v>
      </c>
      <c r="O24" s="15">
        <v>0</v>
      </c>
      <c r="P24" s="15">
        <v>0</v>
      </c>
    </row>
    <row r="25" spans="2:16" ht="12.75" hidden="1" outlineLevel="2">
      <c r="B25" s="14" t="s">
        <v>93</v>
      </c>
      <c r="C25" s="15">
        <v>19703.14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19703.14</v>
      </c>
      <c r="O25" s="15">
        <v>0</v>
      </c>
      <c r="P25" s="15">
        <v>0</v>
      </c>
    </row>
    <row r="26" spans="2:16" ht="12.75" hidden="1" outlineLevel="2">
      <c r="B26" s="14" t="s">
        <v>114</v>
      </c>
      <c r="C26" s="15">
        <v>25</v>
      </c>
      <c r="D26" s="15">
        <v>0</v>
      </c>
      <c r="E26" s="15">
        <v>0</v>
      </c>
      <c r="F26" s="15">
        <v>0</v>
      </c>
      <c r="G26" s="15">
        <v>0</v>
      </c>
      <c r="H26" s="15">
        <v>25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2:16" ht="12.75" hidden="1" outlineLevel="2">
      <c r="B27" s="14" t="s">
        <v>36</v>
      </c>
      <c r="C27" s="15">
        <v>180</v>
      </c>
      <c r="D27" s="15">
        <v>0</v>
      </c>
      <c r="E27" s="15">
        <v>140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20</v>
      </c>
      <c r="P27" s="15">
        <v>20</v>
      </c>
    </row>
    <row r="28" spans="2:16" ht="12.75" hidden="1" outlineLevel="2">
      <c r="B28" s="14" t="s">
        <v>95</v>
      </c>
      <c r="C28" s="15">
        <v>-14682.2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-14682.2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2:16" ht="12.75" hidden="1" outlineLevel="2">
      <c r="B29" s="14" t="s">
        <v>38</v>
      </c>
      <c r="C29" s="15">
        <v>1300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1300</v>
      </c>
    </row>
    <row r="30" spans="2:16" ht="12.75" outlineLevel="1" collapsed="1">
      <c r="B30" s="14" t="s">
        <v>39</v>
      </c>
      <c r="C30" s="15">
        <f>SUM(D30:P30)</f>
        <v>437334.47</v>
      </c>
      <c r="D30" s="15">
        <v>30470.99</v>
      </c>
      <c r="E30" s="15">
        <v>31716.44</v>
      </c>
      <c r="F30" s="15">
        <v>31091.15</v>
      </c>
      <c r="G30" s="15">
        <v>42667.53</v>
      </c>
      <c r="H30" s="15">
        <v>17613.85</v>
      </c>
      <c r="I30" s="15">
        <v>36739.81</v>
      </c>
      <c r="J30" s="15">
        <v>30703.28</v>
      </c>
      <c r="K30" s="15">
        <v>40185.48</v>
      </c>
      <c r="L30" s="15">
        <v>36350.38</v>
      </c>
      <c r="M30" s="15">
        <v>36151.25</v>
      </c>
      <c r="N30" s="15">
        <v>50500.12</v>
      </c>
      <c r="O30" s="15">
        <v>30424.19</v>
      </c>
      <c r="P30" s="15">
        <v>22720</v>
      </c>
    </row>
    <row r="31" spans="2:16" ht="12.75" hidden="1" outlineLevel="2">
      <c r="B31" s="14" t="s">
        <v>41</v>
      </c>
      <c r="C31" s="15">
        <v>491.4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491.4</v>
      </c>
      <c r="P31" s="15">
        <v>0</v>
      </c>
    </row>
    <row r="32" spans="2:16" ht="12.75" hidden="1" outlineLevel="2">
      <c r="B32" s="14" t="s">
        <v>43</v>
      </c>
      <c r="C32" s="15">
        <v>18589.89</v>
      </c>
      <c r="D32" s="15">
        <v>1166.66</v>
      </c>
      <c r="E32" s="15">
        <v>1166.66</v>
      </c>
      <c r="F32" s="15">
        <v>1166.66</v>
      </c>
      <c r="G32" s="15">
        <v>1166.66</v>
      </c>
      <c r="H32" s="15">
        <v>1166.66</v>
      </c>
      <c r="I32" s="15">
        <v>1166.66</v>
      </c>
      <c r="J32" s="15">
        <v>1166.66</v>
      </c>
      <c r="K32" s="15">
        <v>1166.66</v>
      </c>
      <c r="L32" s="15">
        <v>1166.66</v>
      </c>
      <c r="M32" s="15">
        <v>1166.66</v>
      </c>
      <c r="N32" s="15">
        <v>1166.66</v>
      </c>
      <c r="O32" s="15">
        <v>-12833.26</v>
      </c>
      <c r="P32" s="15">
        <v>18589.89</v>
      </c>
    </row>
    <row r="33" spans="2:16" ht="12.75" hidden="1" outlineLevel="2">
      <c r="B33" s="14" t="s">
        <v>96</v>
      </c>
      <c r="C33" s="15">
        <v>47</v>
      </c>
      <c r="D33" s="15">
        <v>0</v>
      </c>
      <c r="E33" s="15">
        <v>0</v>
      </c>
      <c r="F33" s="15">
        <v>0</v>
      </c>
      <c r="G33" s="15">
        <v>0</v>
      </c>
      <c r="H33" s="15">
        <v>25</v>
      </c>
      <c r="I33" s="15">
        <v>0</v>
      </c>
      <c r="J33" s="15">
        <v>0</v>
      </c>
      <c r="K33" s="15">
        <v>0</v>
      </c>
      <c r="L33" s="15">
        <v>11</v>
      </c>
      <c r="M33" s="15">
        <v>0</v>
      </c>
      <c r="N33" s="15">
        <v>0</v>
      </c>
      <c r="O33" s="15">
        <v>11</v>
      </c>
      <c r="P33" s="15">
        <v>0</v>
      </c>
    </row>
    <row r="34" spans="2:16" ht="12.75" hidden="1" outlineLevel="2">
      <c r="B34" s="14" t="s">
        <v>115</v>
      </c>
      <c r="C34" s="15">
        <v>4000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4000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</row>
    <row r="35" spans="2:16" ht="12.75" outlineLevel="1" collapsed="1">
      <c r="B35" s="14" t="s">
        <v>45</v>
      </c>
      <c r="C35" s="15">
        <f>SUM(D35:P35)</f>
        <v>23128.289999999997</v>
      </c>
      <c r="D35" s="15">
        <v>1166.66</v>
      </c>
      <c r="E35" s="15">
        <v>1166.66</v>
      </c>
      <c r="F35" s="15">
        <v>1166.66</v>
      </c>
      <c r="G35" s="15">
        <v>1166.66</v>
      </c>
      <c r="H35" s="15">
        <v>1191.66</v>
      </c>
      <c r="I35" s="15">
        <v>1166.66</v>
      </c>
      <c r="J35" s="15">
        <v>1166.66</v>
      </c>
      <c r="K35" s="15">
        <v>5166.66</v>
      </c>
      <c r="L35" s="15">
        <v>1177.66</v>
      </c>
      <c r="M35" s="15">
        <v>1166.66</v>
      </c>
      <c r="N35" s="15">
        <v>1166.66</v>
      </c>
      <c r="O35" s="15">
        <v>-12330.86</v>
      </c>
      <c r="P35" s="15">
        <v>18589.89</v>
      </c>
    </row>
    <row r="36" spans="2:16" ht="12.75" hidden="1" outlineLevel="2">
      <c r="B36" s="14" t="s">
        <v>46</v>
      </c>
      <c r="C36" s="15">
        <v>2099.15</v>
      </c>
      <c r="D36" s="15">
        <v>178.9</v>
      </c>
      <c r="E36" s="15">
        <v>178.9</v>
      </c>
      <c r="F36" s="15">
        <v>178.9</v>
      </c>
      <c r="G36" s="15">
        <v>178.9</v>
      </c>
      <c r="H36" s="15">
        <v>178.9</v>
      </c>
      <c r="I36" s="15">
        <v>178.9</v>
      </c>
      <c r="J36" s="15">
        <v>178.9</v>
      </c>
      <c r="K36" s="15">
        <v>178.9</v>
      </c>
      <c r="L36" s="15">
        <v>159.84</v>
      </c>
      <c r="M36" s="15">
        <v>169.37</v>
      </c>
      <c r="N36" s="15">
        <v>169.37</v>
      </c>
      <c r="O36" s="15">
        <v>0</v>
      </c>
      <c r="P36" s="15">
        <v>169.37</v>
      </c>
    </row>
    <row r="37" spans="2:16" ht="12.75" hidden="1" outlineLevel="2">
      <c r="B37" s="14" t="s">
        <v>47</v>
      </c>
      <c r="C37" s="15">
        <v>245.2</v>
      </c>
      <c r="D37" s="15">
        <v>0</v>
      </c>
      <c r="E37" s="15">
        <v>20.3</v>
      </c>
      <c r="F37" s="15">
        <v>0</v>
      </c>
      <c r="G37" s="15">
        <v>0</v>
      </c>
      <c r="H37" s="15">
        <v>0</v>
      </c>
      <c r="I37" s="15">
        <v>0</v>
      </c>
      <c r="J37" s="15">
        <v>14.9</v>
      </c>
      <c r="K37" s="15">
        <v>42</v>
      </c>
      <c r="L37" s="15">
        <v>42</v>
      </c>
      <c r="M37" s="15">
        <v>42</v>
      </c>
      <c r="N37" s="15">
        <v>42</v>
      </c>
      <c r="O37" s="15">
        <v>42</v>
      </c>
      <c r="P37" s="15">
        <v>0</v>
      </c>
    </row>
    <row r="38" spans="2:16" ht="12.75" hidden="1" outlineLevel="2">
      <c r="B38" s="14" t="s">
        <v>116</v>
      </c>
      <c r="C38" s="15">
        <v>1</v>
      </c>
      <c r="D38" s="15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2:16" ht="12.75" hidden="1" outlineLevel="2">
      <c r="B39" s="14" t="s">
        <v>111</v>
      </c>
      <c r="C39" s="15">
        <v>4533.33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833.33</v>
      </c>
      <c r="M39" s="15">
        <v>0</v>
      </c>
      <c r="N39" s="15">
        <v>0</v>
      </c>
      <c r="O39" s="15">
        <v>3700</v>
      </c>
      <c r="P39" s="15">
        <v>0</v>
      </c>
    </row>
    <row r="40" spans="2:16" ht="12.75" hidden="1" outlineLevel="2">
      <c r="B40" s="14" t="s">
        <v>98</v>
      </c>
      <c r="C40" s="15">
        <v>88.68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88.68</v>
      </c>
      <c r="M40" s="15">
        <v>0</v>
      </c>
      <c r="N40" s="15">
        <v>0</v>
      </c>
      <c r="O40" s="15">
        <v>0</v>
      </c>
      <c r="P40" s="15">
        <v>0</v>
      </c>
    </row>
    <row r="41" spans="2:16" ht="12.75" hidden="1" outlineLevel="2">
      <c r="B41" s="14" t="s">
        <v>49</v>
      </c>
      <c r="C41" s="15">
        <v>640.2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74.8</v>
      </c>
      <c r="L41" s="15">
        <v>74.8</v>
      </c>
      <c r="M41" s="15">
        <v>0</v>
      </c>
      <c r="N41" s="15">
        <v>17.73</v>
      </c>
      <c r="O41" s="15">
        <v>0</v>
      </c>
      <c r="P41" s="15">
        <v>472.87</v>
      </c>
    </row>
    <row r="42" spans="2:16" ht="12.75" hidden="1" outlineLevel="2">
      <c r="B42" s="14" t="s">
        <v>50</v>
      </c>
      <c r="C42" s="15">
        <v>975</v>
      </c>
      <c r="D42" s="15">
        <v>74.57</v>
      </c>
      <c r="E42" s="15">
        <v>132.39</v>
      </c>
      <c r="F42" s="15">
        <v>52.45</v>
      </c>
      <c r="G42" s="15">
        <v>64.79</v>
      </c>
      <c r="H42" s="15">
        <v>137.5</v>
      </c>
      <c r="I42" s="15">
        <v>21.29</v>
      </c>
      <c r="J42" s="15">
        <v>109.92</v>
      </c>
      <c r="K42" s="15">
        <v>112.1</v>
      </c>
      <c r="L42" s="15">
        <v>100</v>
      </c>
      <c r="M42" s="15">
        <v>47.34</v>
      </c>
      <c r="N42" s="15">
        <v>101.5</v>
      </c>
      <c r="O42" s="15">
        <v>21.15</v>
      </c>
      <c r="P42" s="15">
        <v>0</v>
      </c>
    </row>
    <row r="43" spans="2:16" ht="12.75" hidden="1" outlineLevel="2">
      <c r="B43" s="14" t="s">
        <v>51</v>
      </c>
      <c r="C43" s="15">
        <v>151738.16</v>
      </c>
      <c r="D43" s="15">
        <v>12644.85</v>
      </c>
      <c r="E43" s="15">
        <v>12644.85</v>
      </c>
      <c r="F43" s="15">
        <v>12644.85</v>
      </c>
      <c r="G43" s="15">
        <v>12644.84</v>
      </c>
      <c r="H43" s="15">
        <v>12644.85</v>
      </c>
      <c r="I43" s="15">
        <v>12644.85</v>
      </c>
      <c r="J43" s="15">
        <v>12644.84</v>
      </c>
      <c r="K43" s="15">
        <v>12644.85</v>
      </c>
      <c r="L43" s="15">
        <v>12644.85</v>
      </c>
      <c r="M43" s="15">
        <v>-25289.7</v>
      </c>
      <c r="N43" s="15">
        <v>12644.85</v>
      </c>
      <c r="O43" s="15">
        <v>50579.38</v>
      </c>
      <c r="P43" s="15">
        <v>6440</v>
      </c>
    </row>
    <row r="44" spans="2:16" ht="12.75" hidden="1" outlineLevel="2">
      <c r="B44" s="14" t="s">
        <v>52</v>
      </c>
      <c r="C44" s="15">
        <v>6739.05</v>
      </c>
      <c r="D44" s="15">
        <v>402.9</v>
      </c>
      <c r="E44" s="15">
        <v>2275.6</v>
      </c>
      <c r="F44" s="15">
        <v>-1039.55</v>
      </c>
      <c r="G44" s="15">
        <v>481.9</v>
      </c>
      <c r="H44" s="15">
        <v>327.85</v>
      </c>
      <c r="I44" s="15">
        <v>430.55</v>
      </c>
      <c r="J44" s="15">
        <v>434.5</v>
      </c>
      <c r="K44" s="15">
        <v>395</v>
      </c>
      <c r="L44" s="15">
        <v>490.35</v>
      </c>
      <c r="M44" s="15">
        <v>395</v>
      </c>
      <c r="N44" s="15">
        <v>478.5</v>
      </c>
      <c r="O44" s="15">
        <v>35.85</v>
      </c>
      <c r="P44" s="15">
        <v>1630.6</v>
      </c>
    </row>
    <row r="45" spans="2:16" ht="12.75" hidden="1" outlineLevel="2">
      <c r="B45" s="14" t="s">
        <v>100</v>
      </c>
      <c r="C45" s="15">
        <v>0</v>
      </c>
      <c r="D45" s="15">
        <v>0</v>
      </c>
      <c r="E45" s="15">
        <v>-165</v>
      </c>
      <c r="F45" s="15">
        <v>0</v>
      </c>
      <c r="G45" s="15">
        <v>0</v>
      </c>
      <c r="H45" s="15">
        <v>165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</row>
    <row r="46" spans="2:16" ht="12.75" outlineLevel="1" collapsed="1">
      <c r="B46" s="14" t="s">
        <v>53</v>
      </c>
      <c r="C46" s="15">
        <f>SUM(D46:P46)</f>
        <v>173499.77</v>
      </c>
      <c r="D46" s="15">
        <v>13301.22</v>
      </c>
      <c r="E46" s="15">
        <v>15088.04</v>
      </c>
      <c r="F46" s="15">
        <v>11836.65</v>
      </c>
      <c r="G46" s="15">
        <v>13370.43</v>
      </c>
      <c r="H46" s="15">
        <v>13454.1</v>
      </c>
      <c r="I46" s="15">
        <v>13275.59</v>
      </c>
      <c r="J46" s="15">
        <v>13383.06</v>
      </c>
      <c r="K46" s="15">
        <v>13447.65</v>
      </c>
      <c r="L46" s="15">
        <v>14433.85</v>
      </c>
      <c r="M46" s="15">
        <v>-24635.99</v>
      </c>
      <c r="N46" s="15">
        <v>13453.95</v>
      </c>
      <c r="O46" s="15">
        <v>54378.38</v>
      </c>
      <c r="P46" s="15">
        <f>SUM(P36:P45)</f>
        <v>8712.84</v>
      </c>
    </row>
    <row r="47" spans="2:16" ht="12.75" hidden="1" outlineLevel="2">
      <c r="B47" s="14" t="s">
        <v>54</v>
      </c>
      <c r="C47" s="15">
        <v>11419.94</v>
      </c>
      <c r="D47" s="15">
        <v>0</v>
      </c>
      <c r="E47" s="15">
        <v>395</v>
      </c>
      <c r="F47" s="15">
        <v>129.87</v>
      </c>
      <c r="G47" s="15">
        <v>0</v>
      </c>
      <c r="H47" s="15">
        <v>0</v>
      </c>
      <c r="I47" s="15">
        <v>188.07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10707</v>
      </c>
      <c r="P47" s="15">
        <v>0</v>
      </c>
    </row>
    <row r="48" spans="2:16" ht="12.75" hidden="1" outlineLevel="2">
      <c r="B48" s="14" t="s">
        <v>55</v>
      </c>
      <c r="C48" s="15">
        <v>266.5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266.5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</row>
    <row r="49" spans="2:16" ht="12.75" hidden="1" outlineLevel="2">
      <c r="B49" s="14" t="s">
        <v>117</v>
      </c>
      <c r="C49" s="15">
        <v>1876.08</v>
      </c>
      <c r="D49" s="15">
        <v>0</v>
      </c>
      <c r="E49" s="15">
        <v>0</v>
      </c>
      <c r="F49" s="15">
        <v>1170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643</v>
      </c>
      <c r="M49" s="15">
        <v>0</v>
      </c>
      <c r="N49" s="15">
        <v>0</v>
      </c>
      <c r="O49" s="15">
        <v>63.08</v>
      </c>
      <c r="P49" s="15">
        <v>0</v>
      </c>
    </row>
    <row r="50" spans="2:16" ht="12.75" hidden="1" outlineLevel="2">
      <c r="B50" s="14" t="s">
        <v>56</v>
      </c>
      <c r="C50" s="15">
        <v>21539.14</v>
      </c>
      <c r="D50" s="15">
        <v>0</v>
      </c>
      <c r="E50" s="15">
        <v>6228.22</v>
      </c>
      <c r="F50" s="15">
        <v>34.06</v>
      </c>
      <c r="G50" s="15">
        <v>0</v>
      </c>
      <c r="H50" s="15">
        <v>0</v>
      </c>
      <c r="I50" s="15">
        <v>878.56</v>
      </c>
      <c r="J50" s="15">
        <v>5040.68</v>
      </c>
      <c r="K50" s="15">
        <v>150</v>
      </c>
      <c r="L50" s="15">
        <v>8719.55</v>
      </c>
      <c r="M50" s="15">
        <v>339.5</v>
      </c>
      <c r="N50" s="15">
        <v>130</v>
      </c>
      <c r="O50" s="15">
        <v>18.57</v>
      </c>
      <c r="P50" s="15">
        <v>0</v>
      </c>
    </row>
    <row r="51" spans="2:16" ht="12.75" hidden="1" outlineLevel="2">
      <c r="B51" s="14" t="s">
        <v>101</v>
      </c>
      <c r="C51" s="15">
        <v>13.39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13.39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</row>
    <row r="52" spans="2:16" ht="12.75" hidden="1" outlineLevel="2">
      <c r="B52" s="14" t="s">
        <v>118</v>
      </c>
      <c r="C52" s="15">
        <v>43.29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43.29</v>
      </c>
      <c r="O52" s="15">
        <v>0</v>
      </c>
      <c r="P52" s="15">
        <v>0</v>
      </c>
    </row>
    <row r="53" spans="2:16" ht="12.75" hidden="1" outlineLevel="2">
      <c r="B53" s="14" t="s">
        <v>57</v>
      </c>
      <c r="C53" s="15">
        <v>100.73</v>
      </c>
      <c r="D53" s="15">
        <v>0</v>
      </c>
      <c r="E53" s="15">
        <v>0</v>
      </c>
      <c r="F53" s="15">
        <v>0</v>
      </c>
      <c r="G53" s="15">
        <v>50.78</v>
      </c>
      <c r="H53" s="15">
        <v>-50.78</v>
      </c>
      <c r="I53" s="15">
        <v>98.54</v>
      </c>
      <c r="J53" s="15">
        <v>2.19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</row>
    <row r="54" spans="2:16" ht="12.75" hidden="1" outlineLevel="2">
      <c r="B54" s="14" t="s">
        <v>58</v>
      </c>
      <c r="C54" s="15">
        <v>1938.45</v>
      </c>
      <c r="D54" s="15">
        <v>190.4</v>
      </c>
      <c r="E54" s="15">
        <v>0</v>
      </c>
      <c r="F54" s="15">
        <v>35.4</v>
      </c>
      <c r="G54" s="15">
        <v>883.1</v>
      </c>
      <c r="H54" s="15">
        <v>50.78</v>
      </c>
      <c r="I54" s="15">
        <v>428.49</v>
      </c>
      <c r="J54" s="15">
        <v>219.77</v>
      </c>
      <c r="K54" s="15">
        <v>0</v>
      </c>
      <c r="L54" s="15">
        <v>17.07</v>
      </c>
      <c r="M54" s="15">
        <v>0</v>
      </c>
      <c r="N54" s="15">
        <v>0</v>
      </c>
      <c r="O54" s="15">
        <v>68.69</v>
      </c>
      <c r="P54" s="15">
        <v>44.75</v>
      </c>
    </row>
    <row r="55" spans="2:16" ht="12.75" hidden="1" outlineLevel="2">
      <c r="B55" s="14" t="s">
        <v>59</v>
      </c>
      <c r="C55" s="15">
        <v>1958.39</v>
      </c>
      <c r="D55" s="15">
        <v>0</v>
      </c>
      <c r="E55" s="15">
        <v>0</v>
      </c>
      <c r="F55" s="15">
        <v>351.14</v>
      </c>
      <c r="G55" s="15">
        <v>162.35</v>
      </c>
      <c r="H55" s="15">
        <v>0</v>
      </c>
      <c r="I55" s="15">
        <v>351.14</v>
      </c>
      <c r="J55" s="15">
        <v>265.56</v>
      </c>
      <c r="K55" s="15">
        <v>0</v>
      </c>
      <c r="L55" s="15">
        <v>351.14</v>
      </c>
      <c r="M55" s="15">
        <v>0</v>
      </c>
      <c r="N55" s="15">
        <v>0</v>
      </c>
      <c r="O55" s="15">
        <v>203.18</v>
      </c>
      <c r="P55" s="15">
        <v>273.88</v>
      </c>
    </row>
    <row r="56" spans="2:16" ht="12.75" hidden="1" outlineLevel="2">
      <c r="B56" s="14" t="s">
        <v>61</v>
      </c>
      <c r="C56" s="15">
        <v>687.53</v>
      </c>
      <c r="D56" s="15">
        <v>0</v>
      </c>
      <c r="E56" s="15">
        <v>0</v>
      </c>
      <c r="F56" s="15">
        <v>0</v>
      </c>
      <c r="G56" s="15">
        <v>0</v>
      </c>
      <c r="H56" s="15">
        <v>534.95</v>
      </c>
      <c r="I56" s="15">
        <v>0</v>
      </c>
      <c r="J56" s="15">
        <v>155.3</v>
      </c>
      <c r="K56" s="15">
        <v>0</v>
      </c>
      <c r="L56" s="15">
        <v>-2.72</v>
      </c>
      <c r="M56" s="15">
        <v>0</v>
      </c>
      <c r="N56" s="15">
        <v>0</v>
      </c>
      <c r="O56" s="15">
        <v>0</v>
      </c>
      <c r="P56" s="15">
        <v>0</v>
      </c>
    </row>
    <row r="57" spans="2:16" ht="12.75" hidden="1" outlineLevel="2">
      <c r="B57" s="14" t="s">
        <v>62</v>
      </c>
      <c r="C57" s="15">
        <v>15002.4</v>
      </c>
      <c r="D57" s="15">
        <v>833.33</v>
      </c>
      <c r="E57" s="15">
        <v>833.33</v>
      </c>
      <c r="F57" s="15">
        <v>894.45</v>
      </c>
      <c r="G57" s="15">
        <v>802.77</v>
      </c>
      <c r="H57" s="15">
        <v>70.61</v>
      </c>
      <c r="I57" s="15">
        <v>680.79</v>
      </c>
      <c r="J57" s="15">
        <v>12423.16</v>
      </c>
      <c r="K57" s="15">
        <v>680.75</v>
      </c>
      <c r="L57" s="15">
        <v>680.78</v>
      </c>
      <c r="M57" s="15">
        <v>1014.11</v>
      </c>
      <c r="N57" s="15">
        <v>680.78</v>
      </c>
      <c r="O57" s="15">
        <v>-4592.46</v>
      </c>
      <c r="P57" s="15">
        <v>0</v>
      </c>
    </row>
    <row r="58" spans="2:16" ht="12.75" hidden="1" outlineLevel="2">
      <c r="B58" s="14" t="s">
        <v>63</v>
      </c>
      <c r="C58" s="15">
        <v>978.98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978.98</v>
      </c>
      <c r="P58" s="15">
        <v>0</v>
      </c>
    </row>
    <row r="59" spans="2:16" ht="12.75" hidden="1" outlineLevel="2">
      <c r="B59" s="14" t="s">
        <v>103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50</v>
      </c>
      <c r="K59" s="15">
        <v>-50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2:16" ht="12.75" hidden="1" outlineLevel="2">
      <c r="B60" s="14" t="s">
        <v>65</v>
      </c>
      <c r="C60" s="15">
        <v>96.1</v>
      </c>
      <c r="D60" s="15">
        <v>0</v>
      </c>
      <c r="E60" s="15">
        <v>0</v>
      </c>
      <c r="F60" s="15">
        <v>0</v>
      </c>
      <c r="G60" s="15">
        <v>96.1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2:16" ht="12.75" hidden="1" outlineLevel="2">
      <c r="B61" s="14" t="s">
        <v>66</v>
      </c>
      <c r="C61" s="15">
        <v>750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600</v>
      </c>
      <c r="J61" s="15">
        <v>-100</v>
      </c>
      <c r="K61" s="15">
        <v>250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</row>
    <row r="62" spans="2:16" ht="12.75" hidden="1" outlineLevel="2">
      <c r="B62" s="14" t="s">
        <v>67</v>
      </c>
      <c r="C62" s="15">
        <v>68174.75</v>
      </c>
      <c r="D62" s="15">
        <v>5000</v>
      </c>
      <c r="E62" s="15">
        <v>5000</v>
      </c>
      <c r="F62" s="15">
        <v>7728.75</v>
      </c>
      <c r="G62" s="15">
        <v>-2519.5</v>
      </c>
      <c r="H62" s="15">
        <v>315.25</v>
      </c>
      <c r="I62" s="15">
        <v>2040.25</v>
      </c>
      <c r="J62" s="15">
        <v>10827.5</v>
      </c>
      <c r="K62" s="15">
        <v>9795.25</v>
      </c>
      <c r="L62" s="15">
        <v>6176.75</v>
      </c>
      <c r="M62" s="15">
        <v>7414</v>
      </c>
      <c r="N62" s="15">
        <v>7764.5</v>
      </c>
      <c r="O62" s="15">
        <v>2891.5</v>
      </c>
      <c r="P62" s="15">
        <v>5740.5</v>
      </c>
    </row>
    <row r="63" spans="2:16" ht="12.75" hidden="1" outlineLevel="2">
      <c r="B63" s="14" t="s">
        <v>68</v>
      </c>
      <c r="C63" s="15">
        <v>6569.75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628.55</v>
      </c>
      <c r="J63" s="15">
        <v>0</v>
      </c>
      <c r="K63" s="15">
        <v>972.71</v>
      </c>
      <c r="L63" s="15">
        <v>718.33</v>
      </c>
      <c r="M63" s="15">
        <v>493.86</v>
      </c>
      <c r="N63" s="15">
        <v>1242.11</v>
      </c>
      <c r="O63" s="15">
        <v>1825.77</v>
      </c>
      <c r="P63" s="15">
        <v>688.42</v>
      </c>
    </row>
    <row r="64" spans="2:16" ht="12.75" hidden="1" outlineLevel="2">
      <c r="B64" s="14" t="s">
        <v>71</v>
      </c>
      <c r="C64" s="15">
        <v>79.87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79.87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</row>
    <row r="65" spans="2:16" ht="12.75" hidden="1" outlineLevel="2">
      <c r="B65" s="14" t="s">
        <v>72</v>
      </c>
      <c r="C65" s="15">
        <v>2854.3</v>
      </c>
      <c r="D65" s="15">
        <v>229.23</v>
      </c>
      <c r="E65" s="15">
        <v>229.23</v>
      </c>
      <c r="F65" s="15">
        <v>229.23</v>
      </c>
      <c r="G65" s="15">
        <v>263.73</v>
      </c>
      <c r="H65" s="15">
        <v>237.86</v>
      </c>
      <c r="I65" s="15">
        <v>237.86</v>
      </c>
      <c r="J65" s="15">
        <v>237.86</v>
      </c>
      <c r="K65" s="15">
        <v>237.86</v>
      </c>
      <c r="L65" s="15">
        <v>237.86</v>
      </c>
      <c r="M65" s="15">
        <v>237.86</v>
      </c>
      <c r="N65" s="15">
        <v>237.86</v>
      </c>
      <c r="O65" s="15">
        <v>237.86</v>
      </c>
      <c r="P65" s="15">
        <v>0</v>
      </c>
    </row>
    <row r="66" spans="2:16" ht="12.75" outlineLevel="1" collapsed="1">
      <c r="B66" s="14" t="s">
        <v>73</v>
      </c>
      <c r="C66" s="15">
        <f>SUM(D66:P66)</f>
        <v>134349.59</v>
      </c>
      <c r="D66" s="15">
        <v>6252.96</v>
      </c>
      <c r="E66" s="15">
        <v>12685.78</v>
      </c>
      <c r="F66" s="15">
        <v>10572.9</v>
      </c>
      <c r="G66" s="15">
        <v>-260.67</v>
      </c>
      <c r="H66" s="15">
        <v>1158.67</v>
      </c>
      <c r="I66" s="15">
        <v>6212.12</v>
      </c>
      <c r="J66" s="15">
        <v>29401.91</v>
      </c>
      <c r="K66" s="15">
        <v>12036.57</v>
      </c>
      <c r="L66" s="15">
        <v>17541.76</v>
      </c>
      <c r="M66" s="15">
        <v>9499.33</v>
      </c>
      <c r="N66" s="15">
        <v>10098.54</v>
      </c>
      <c r="O66" s="15">
        <v>12402.17</v>
      </c>
      <c r="P66" s="15">
        <v>6747.55</v>
      </c>
    </row>
    <row r="67" spans="2:16" ht="12.75" hidden="1" outlineLevel="2">
      <c r="B67" s="14" t="s">
        <v>74</v>
      </c>
      <c r="C67" s="15">
        <v>5568.46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5568.46</v>
      </c>
      <c r="P67" s="15">
        <v>0</v>
      </c>
    </row>
    <row r="68" spans="2:16" ht="12.75" outlineLevel="1" collapsed="1">
      <c r="B68" s="14" t="s">
        <v>75</v>
      </c>
      <c r="C68" s="15">
        <f>SUM(D68:P68)</f>
        <v>5568.46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5568.46</v>
      </c>
      <c r="P68" s="15">
        <v>0</v>
      </c>
    </row>
    <row r="69" spans="2:16" ht="12.75" hidden="1" outlineLevel="2">
      <c r="B69" s="14" t="s">
        <v>76</v>
      </c>
      <c r="C69" s="15">
        <v>-17405</v>
      </c>
      <c r="D69" s="15">
        <v>-1185</v>
      </c>
      <c r="E69" s="15">
        <v>-970</v>
      </c>
      <c r="F69" s="15">
        <v>-1280</v>
      </c>
      <c r="G69" s="15">
        <v>-1630</v>
      </c>
      <c r="H69" s="15">
        <v>-835</v>
      </c>
      <c r="I69" s="15">
        <v>-1185</v>
      </c>
      <c r="J69" s="15">
        <v>-1725</v>
      </c>
      <c r="K69" s="15">
        <v>-930</v>
      </c>
      <c r="L69" s="15">
        <v>-2640</v>
      </c>
      <c r="M69" s="15">
        <v>-2250</v>
      </c>
      <c r="N69" s="15">
        <v>-700</v>
      </c>
      <c r="O69" s="15">
        <v>-2075</v>
      </c>
      <c r="P69" s="15">
        <v>0</v>
      </c>
    </row>
    <row r="70" spans="2:16" ht="12.75" hidden="1" outlineLevel="2">
      <c r="B70" s="14" t="s">
        <v>79</v>
      </c>
      <c r="C70" s="15">
        <v>-282845</v>
      </c>
      <c r="D70" s="15">
        <v>-21149</v>
      </c>
      <c r="E70" s="15">
        <v>-21342</v>
      </c>
      <c r="F70" s="15">
        <v>-18800.5</v>
      </c>
      <c r="G70" s="15">
        <v>-20387</v>
      </c>
      <c r="H70" s="15">
        <v>-22208</v>
      </c>
      <c r="I70" s="15">
        <v>-26113.5</v>
      </c>
      <c r="J70" s="15">
        <v>-27210</v>
      </c>
      <c r="K70" s="15">
        <v>-26915.5</v>
      </c>
      <c r="L70" s="15">
        <v>-25769.5</v>
      </c>
      <c r="M70" s="15">
        <v>-25325.5</v>
      </c>
      <c r="N70" s="15">
        <v>-21485.5</v>
      </c>
      <c r="O70" s="15">
        <v>-26139</v>
      </c>
      <c r="P70" s="15">
        <v>0</v>
      </c>
    </row>
    <row r="71" spans="2:16" ht="12.75" hidden="1" outlineLevel="2">
      <c r="B71" s="14" t="s">
        <v>80</v>
      </c>
      <c r="C71" s="15">
        <v>-728.59</v>
      </c>
      <c r="D71" s="15">
        <v>0</v>
      </c>
      <c r="E71" s="15">
        <v>0</v>
      </c>
      <c r="F71" s="15">
        <v>-180</v>
      </c>
      <c r="G71" s="15">
        <v>-60</v>
      </c>
      <c r="H71" s="15">
        <v>-120</v>
      </c>
      <c r="I71" s="15">
        <v>-60</v>
      </c>
      <c r="J71" s="15">
        <v>-158.59</v>
      </c>
      <c r="K71" s="15">
        <v>0</v>
      </c>
      <c r="L71" s="15">
        <v>0</v>
      </c>
      <c r="M71" s="15">
        <v>0</v>
      </c>
      <c r="N71" s="15">
        <v>0</v>
      </c>
      <c r="O71" s="15">
        <v>-150</v>
      </c>
      <c r="P71" s="15">
        <v>0</v>
      </c>
    </row>
    <row r="72" spans="2:16" ht="12.75" hidden="1" outlineLevel="2">
      <c r="B72" s="14" t="s">
        <v>81</v>
      </c>
      <c r="C72" s="15">
        <v>-536192</v>
      </c>
      <c r="D72" s="15">
        <v>-25821.5</v>
      </c>
      <c r="E72" s="15">
        <v>-28841</v>
      </c>
      <c r="F72" s="15">
        <v>-49603</v>
      </c>
      <c r="G72" s="15">
        <v>-45046</v>
      </c>
      <c r="H72" s="15">
        <v>-56491</v>
      </c>
      <c r="I72" s="15">
        <v>-57670.5</v>
      </c>
      <c r="J72" s="15">
        <v>-54931</v>
      </c>
      <c r="K72" s="15">
        <v>-55194</v>
      </c>
      <c r="L72" s="15">
        <v>-37183</v>
      </c>
      <c r="M72" s="15">
        <v>-44399</v>
      </c>
      <c r="N72" s="15">
        <v>-37422</v>
      </c>
      <c r="O72" s="15">
        <v>-43859</v>
      </c>
      <c r="P72" s="15">
        <v>269</v>
      </c>
    </row>
    <row r="73" spans="2:16" ht="12.75" hidden="1" outlineLevel="2">
      <c r="B73" s="14" t="s">
        <v>82</v>
      </c>
      <c r="C73" s="15">
        <v>-92220.7</v>
      </c>
      <c r="D73" s="15">
        <v>-4957.5</v>
      </c>
      <c r="E73" s="15">
        <v>-5401</v>
      </c>
      <c r="F73" s="15">
        <v>-6254.5</v>
      </c>
      <c r="G73" s="15">
        <v>-7523</v>
      </c>
      <c r="H73" s="15">
        <v>-7629.5</v>
      </c>
      <c r="I73" s="15">
        <v>-8073</v>
      </c>
      <c r="J73" s="15">
        <v>-7087.2</v>
      </c>
      <c r="K73" s="15">
        <v>-9513</v>
      </c>
      <c r="L73" s="15">
        <v>-7307.5</v>
      </c>
      <c r="M73" s="15">
        <v>-9307</v>
      </c>
      <c r="N73" s="15">
        <v>-8440.5</v>
      </c>
      <c r="O73" s="15">
        <v>-10727</v>
      </c>
      <c r="P73" s="15">
        <v>0</v>
      </c>
    </row>
    <row r="74" spans="2:16" ht="12.75" hidden="1" outlineLevel="2">
      <c r="B74" s="14" t="s">
        <v>112</v>
      </c>
      <c r="C74" s="15">
        <v>-8540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-250</v>
      </c>
      <c r="J74" s="15">
        <v>0</v>
      </c>
      <c r="K74" s="15">
        <v>0</v>
      </c>
      <c r="L74" s="15">
        <v>0</v>
      </c>
      <c r="M74" s="15">
        <v>0</v>
      </c>
      <c r="N74" s="15">
        <v>-165</v>
      </c>
      <c r="O74" s="15">
        <v>0</v>
      </c>
      <c r="P74" s="15">
        <v>-8125</v>
      </c>
    </row>
    <row r="75" spans="2:16" ht="12.75" outlineLevel="1" collapsed="1">
      <c r="B75" s="14" t="s">
        <v>83</v>
      </c>
      <c r="C75" s="15">
        <f>SUM(D75:P75)</f>
        <v>-937931.29</v>
      </c>
      <c r="D75" s="15">
        <v>-53113</v>
      </c>
      <c r="E75" s="15">
        <v>-56554</v>
      </c>
      <c r="F75" s="15">
        <v>-76118</v>
      </c>
      <c r="G75" s="15">
        <v>-74646</v>
      </c>
      <c r="H75" s="15">
        <v>-87283.5</v>
      </c>
      <c r="I75" s="15">
        <v>-93352</v>
      </c>
      <c r="J75" s="15">
        <v>-91111.79</v>
      </c>
      <c r="K75" s="15">
        <v>-92552.5</v>
      </c>
      <c r="L75" s="15">
        <v>-72900</v>
      </c>
      <c r="M75" s="15">
        <v>-81281.5</v>
      </c>
      <c r="N75" s="15">
        <v>-68213</v>
      </c>
      <c r="O75" s="15">
        <v>-82950</v>
      </c>
      <c r="P75" s="15">
        <v>-7856</v>
      </c>
    </row>
    <row r="76" spans="2:16" ht="12.75">
      <c r="B76" s="16" t="s">
        <v>84</v>
      </c>
      <c r="C76" s="17">
        <f aca="true" t="shared" si="0" ref="C76:O76">+C75+C68+C66+C46+C35+C30</f>
        <v>-164050.71000000008</v>
      </c>
      <c r="D76" s="17">
        <f t="shared" si="0"/>
        <v>-1921.1699999999983</v>
      </c>
      <c r="E76" s="17">
        <f t="shared" si="0"/>
        <v>4102.919999999998</v>
      </c>
      <c r="F76" s="17">
        <f t="shared" si="0"/>
        <v>-21450.64</v>
      </c>
      <c r="G76" s="17">
        <f t="shared" si="0"/>
        <v>-17702.049999999996</v>
      </c>
      <c r="H76" s="17">
        <f t="shared" si="0"/>
        <v>-53865.219999999994</v>
      </c>
      <c r="I76" s="17">
        <f t="shared" si="0"/>
        <v>-35957.82000000001</v>
      </c>
      <c r="J76" s="17">
        <f t="shared" si="0"/>
        <v>-16456.87999999999</v>
      </c>
      <c r="K76" s="17">
        <f t="shared" si="0"/>
        <v>-21716.139999999992</v>
      </c>
      <c r="L76" s="17">
        <f t="shared" si="0"/>
        <v>-3396.350000000006</v>
      </c>
      <c r="M76" s="17">
        <f t="shared" si="0"/>
        <v>-59100.25</v>
      </c>
      <c r="N76" s="17">
        <f t="shared" si="0"/>
        <v>7006.270000000011</v>
      </c>
      <c r="O76" s="17">
        <f t="shared" si="0"/>
        <v>7492.34</v>
      </c>
      <c r="P76" s="17">
        <f>+P75+P68+P66+P46+P35+P30</f>
        <v>48914.28</v>
      </c>
    </row>
    <row r="80" spans="2:16" ht="15">
      <c r="B80" s="12" t="s">
        <v>0</v>
      </c>
      <c r="C80" s="13" t="s">
        <v>12</v>
      </c>
      <c r="D80" s="13" t="s">
        <v>13</v>
      </c>
      <c r="E80" s="13" t="s">
        <v>14</v>
      </c>
      <c r="F80" s="13" t="s">
        <v>15</v>
      </c>
      <c r="G80" s="13" t="s">
        <v>16</v>
      </c>
      <c r="H80" s="13" t="s">
        <v>17</v>
      </c>
      <c r="I80" s="13" t="s">
        <v>18</v>
      </c>
      <c r="J80" s="13" t="s">
        <v>19</v>
      </c>
      <c r="K80" s="13" t="s">
        <v>20</v>
      </c>
      <c r="L80" s="13" t="s">
        <v>21</v>
      </c>
      <c r="M80" s="13" t="s">
        <v>22</v>
      </c>
      <c r="N80" s="13" t="s">
        <v>23</v>
      </c>
      <c r="O80" s="13" t="s">
        <v>24</v>
      </c>
      <c r="P80" s="13" t="s">
        <v>25</v>
      </c>
    </row>
    <row r="81" spans="2:16" ht="12.75">
      <c r="B81" s="16" t="s">
        <v>125</v>
      </c>
      <c r="C81" s="17">
        <v>128892.75</v>
      </c>
      <c r="D81" s="17">
        <v>19137.92</v>
      </c>
      <c r="E81" s="17">
        <v>4616.62</v>
      </c>
      <c r="F81" s="17">
        <v>25326.370000000003</v>
      </c>
      <c r="G81" s="17">
        <v>4464.15</v>
      </c>
      <c r="H81" s="17">
        <v>3056.7700000000004</v>
      </c>
      <c r="I81" s="17">
        <v>11912.8</v>
      </c>
      <c r="J81" s="17">
        <v>3618.1799999999994</v>
      </c>
      <c r="K81" s="17">
        <v>5400.41</v>
      </c>
      <c r="L81" s="17">
        <v>19741.04</v>
      </c>
      <c r="M81" s="17">
        <v>-879.0600000000007</v>
      </c>
      <c r="N81" s="17">
        <v>4876.3099999999995</v>
      </c>
      <c r="O81" s="17">
        <v>22466.55</v>
      </c>
      <c r="P81" s="17">
        <v>5154.689999999999</v>
      </c>
    </row>
    <row r="84" ht="12.75">
      <c r="C84" s="18"/>
    </row>
    <row r="85" ht="12.75">
      <c r="C85" s="19"/>
    </row>
    <row r="87" ht="12.75">
      <c r="C87" s="19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PSheet3"/>
  <dimension ref="B1:P74"/>
  <sheetViews>
    <sheetView zoomScalePageLayoutView="0" workbookViewId="0" topLeftCell="A13">
      <selection activeCell="B73" sqref="B73:B74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109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81598.25</v>
      </c>
      <c r="D15" s="15">
        <v>6114.95</v>
      </c>
      <c r="E15" s="15">
        <v>6357.08</v>
      </c>
      <c r="F15" s="15">
        <v>6328.05</v>
      </c>
      <c r="G15" s="15">
        <v>6275</v>
      </c>
      <c r="H15" s="15">
        <v>6403.24</v>
      </c>
      <c r="I15" s="15">
        <v>6213.54</v>
      </c>
      <c r="J15" s="15">
        <v>6530.61</v>
      </c>
      <c r="K15" s="15">
        <v>8739.82</v>
      </c>
      <c r="L15" s="15">
        <v>8217.54</v>
      </c>
      <c r="M15" s="15">
        <v>8092.52</v>
      </c>
      <c r="N15" s="15">
        <v>8086.73</v>
      </c>
      <c r="O15" s="15">
        <v>4239.17</v>
      </c>
      <c r="P15" s="15">
        <v>0</v>
      </c>
    </row>
    <row r="16" spans="2:16" ht="12.75" hidden="1" outlineLevel="2">
      <c r="B16" s="14" t="s">
        <v>27</v>
      </c>
      <c r="C16" s="15">
        <v>5776.73</v>
      </c>
      <c r="D16" s="15">
        <v>399.8</v>
      </c>
      <c r="E16" s="15">
        <v>424.99</v>
      </c>
      <c r="F16" s="15">
        <v>421.97</v>
      </c>
      <c r="G16" s="15">
        <v>416.45</v>
      </c>
      <c r="H16" s="15">
        <v>429.79</v>
      </c>
      <c r="I16" s="15">
        <v>410.06</v>
      </c>
      <c r="J16" s="15">
        <v>443.03</v>
      </c>
      <c r="K16" s="15">
        <v>644.41</v>
      </c>
      <c r="L16" s="15">
        <v>548.12</v>
      </c>
      <c r="M16" s="15">
        <v>543.21</v>
      </c>
      <c r="N16" s="15">
        <v>534.53</v>
      </c>
      <c r="O16" s="15">
        <v>560.37</v>
      </c>
      <c r="P16" s="15">
        <v>0</v>
      </c>
    </row>
    <row r="17" spans="2:16" ht="12.75" hidden="1" outlineLevel="2">
      <c r="B17" s="14" t="s">
        <v>28</v>
      </c>
      <c r="C17" s="15">
        <v>8974.95</v>
      </c>
      <c r="D17" s="15">
        <v>634.89</v>
      </c>
      <c r="E17" s="15">
        <v>647.27</v>
      </c>
      <c r="F17" s="15">
        <v>641.08</v>
      </c>
      <c r="G17" s="15">
        <v>641.08</v>
      </c>
      <c r="H17" s="15">
        <v>641.08</v>
      </c>
      <c r="I17" s="15">
        <v>641.08</v>
      </c>
      <c r="J17" s="15">
        <v>641.08</v>
      </c>
      <c r="K17" s="15">
        <v>880.15</v>
      </c>
      <c r="L17" s="15">
        <v>892.53</v>
      </c>
      <c r="M17" s="15">
        <v>918.16</v>
      </c>
      <c r="N17" s="15">
        <v>886.34</v>
      </c>
      <c r="O17" s="15">
        <v>910.21</v>
      </c>
      <c r="P17" s="15">
        <v>0</v>
      </c>
    </row>
    <row r="18" spans="2:16" ht="12.75" hidden="1" outlineLevel="2">
      <c r="B18" s="14" t="s">
        <v>29</v>
      </c>
      <c r="C18" s="15">
        <v>4036.04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4036.04</v>
      </c>
      <c r="P18" s="15">
        <v>0</v>
      </c>
    </row>
    <row r="19" spans="2:16" ht="12.75" hidden="1" outlineLevel="2">
      <c r="B19" s="14" t="s">
        <v>87</v>
      </c>
      <c r="C19" s="15">
        <v>185949.28</v>
      </c>
      <c r="D19" s="15">
        <v>20409.84</v>
      </c>
      <c r="E19" s="15">
        <v>13929.31</v>
      </c>
      <c r="F19" s="15">
        <v>13823.08</v>
      </c>
      <c r="G19" s="15">
        <v>14975</v>
      </c>
      <c r="H19" s="15">
        <v>12313.2</v>
      </c>
      <c r="I19" s="15">
        <v>15090.13</v>
      </c>
      <c r="J19" s="15">
        <v>15089.44</v>
      </c>
      <c r="K19" s="15">
        <v>15090</v>
      </c>
      <c r="L19" s="15">
        <v>15090</v>
      </c>
      <c r="M19" s="15">
        <v>15090.9</v>
      </c>
      <c r="N19" s="15">
        <v>15090.09</v>
      </c>
      <c r="O19" s="15">
        <v>19958.29</v>
      </c>
      <c r="P19" s="15">
        <v>0</v>
      </c>
    </row>
    <row r="20" spans="2:16" ht="12.75" hidden="1" outlineLevel="2">
      <c r="B20" s="14" t="s">
        <v>88</v>
      </c>
      <c r="C20" s="15">
        <v>15451.38</v>
      </c>
      <c r="D20" s="15">
        <v>1741.7</v>
      </c>
      <c r="E20" s="15">
        <v>1174.24</v>
      </c>
      <c r="F20" s="15">
        <v>1146.16</v>
      </c>
      <c r="G20" s="15">
        <v>1242</v>
      </c>
      <c r="H20" s="15">
        <v>1242.66</v>
      </c>
      <c r="I20" s="15">
        <v>974.74</v>
      </c>
      <c r="J20" s="15">
        <v>1254.51</v>
      </c>
      <c r="K20" s="15">
        <v>1254.56</v>
      </c>
      <c r="L20" s="15">
        <v>1254.56</v>
      </c>
      <c r="M20" s="15">
        <v>1360.37</v>
      </c>
      <c r="N20" s="15">
        <v>1145.65</v>
      </c>
      <c r="O20" s="15">
        <v>1660.23</v>
      </c>
      <c r="P20" s="15">
        <v>0</v>
      </c>
    </row>
    <row r="21" spans="2:16" ht="12.75" hidden="1" outlineLevel="2">
      <c r="B21" s="14" t="s">
        <v>89</v>
      </c>
      <c r="C21" s="15">
        <v>31602.18</v>
      </c>
      <c r="D21" s="15">
        <v>3821.76</v>
      </c>
      <c r="E21" s="15">
        <v>2390.92</v>
      </c>
      <c r="F21" s="15">
        <v>2330.77</v>
      </c>
      <c r="G21" s="15">
        <v>2525</v>
      </c>
      <c r="H21" s="15">
        <v>2527.02</v>
      </c>
      <c r="I21" s="15">
        <v>1964.22</v>
      </c>
      <c r="J21" s="15">
        <v>2543.4</v>
      </c>
      <c r="K21" s="15">
        <v>2543.5</v>
      </c>
      <c r="L21" s="15">
        <v>2543.51</v>
      </c>
      <c r="M21" s="15">
        <v>2116</v>
      </c>
      <c r="N21" s="15">
        <v>2950.8</v>
      </c>
      <c r="O21" s="15">
        <v>3345.28</v>
      </c>
      <c r="P21" s="15">
        <v>0</v>
      </c>
    </row>
    <row r="22" spans="2:16" ht="12.75" hidden="1" outlineLevel="2">
      <c r="B22" s="14" t="s">
        <v>90</v>
      </c>
      <c r="C22" s="15">
        <v>20533.44</v>
      </c>
      <c r="D22" s="15">
        <v>2348.19</v>
      </c>
      <c r="E22" s="15">
        <v>1657.35</v>
      </c>
      <c r="F22" s="15">
        <v>1692.31</v>
      </c>
      <c r="G22" s="15">
        <v>1833</v>
      </c>
      <c r="H22" s="15">
        <v>1834.8</v>
      </c>
      <c r="I22" s="15">
        <v>550.85</v>
      </c>
      <c r="J22" s="15">
        <v>1672.8</v>
      </c>
      <c r="K22" s="15">
        <v>1673.04</v>
      </c>
      <c r="L22" s="15">
        <v>1673.03</v>
      </c>
      <c r="M22" s="15">
        <v>2537.09</v>
      </c>
      <c r="N22" s="15">
        <v>809.1</v>
      </c>
      <c r="O22" s="15">
        <v>2251.88</v>
      </c>
      <c r="P22" s="15">
        <v>0</v>
      </c>
    </row>
    <row r="23" spans="2:16" ht="12.75" hidden="1" outlineLevel="2">
      <c r="B23" s="14" t="s">
        <v>30</v>
      </c>
      <c r="C23" s="15">
        <v>8835.02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5561.08</v>
      </c>
      <c r="K23" s="15">
        <v>1503.25</v>
      </c>
      <c r="L23" s="15">
        <v>1985.71</v>
      </c>
      <c r="M23" s="15">
        <v>-215.02</v>
      </c>
      <c r="N23" s="15">
        <v>0</v>
      </c>
      <c r="O23" s="15">
        <v>0</v>
      </c>
      <c r="P23" s="15">
        <v>0</v>
      </c>
    </row>
    <row r="24" spans="2:16" ht="12.75" hidden="1" outlineLevel="2">
      <c r="B24" s="14" t="s">
        <v>35</v>
      </c>
      <c r="C24" s="15">
        <v>17721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17721</v>
      </c>
    </row>
    <row r="25" spans="2:16" ht="12.75" hidden="1" outlineLevel="2">
      <c r="B25" s="14" t="s">
        <v>91</v>
      </c>
      <c r="C25" s="15">
        <v>110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110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2:16" ht="12.75" hidden="1" outlineLevel="2">
      <c r="B26" s="14" t="s">
        <v>93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2:16" ht="12.75" hidden="1" outlineLevel="2">
      <c r="B27" s="14" t="s">
        <v>94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2:16" ht="12.75" hidden="1" outlineLevel="2">
      <c r="B28" s="14" t="s">
        <v>110</v>
      </c>
      <c r="C28" s="15">
        <v>621.63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621.63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2:16" ht="12.75" hidden="1" outlineLevel="2">
      <c r="B29" s="14" t="s">
        <v>36</v>
      </c>
      <c r="C29" s="15">
        <v>33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33</v>
      </c>
      <c r="P29" s="15">
        <v>0</v>
      </c>
    </row>
    <row r="30" spans="2:16" ht="12.75" hidden="1" outlineLevel="2">
      <c r="B30" s="14" t="s">
        <v>95</v>
      </c>
      <c r="C30" s="15">
        <v>755.75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755.75</v>
      </c>
      <c r="P30" s="15">
        <v>0</v>
      </c>
    </row>
    <row r="31" spans="2:16" ht="12.75" hidden="1" outlineLevel="2">
      <c r="B31" s="14" t="s">
        <v>38</v>
      </c>
      <c r="C31" s="15">
        <v>1321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1321</v>
      </c>
    </row>
    <row r="32" spans="2:16" ht="12.75" outlineLevel="1" collapsed="1">
      <c r="B32" s="14" t="s">
        <v>39</v>
      </c>
      <c r="C32" s="15">
        <v>383319.65</v>
      </c>
      <c r="D32" s="15">
        <v>35471.13</v>
      </c>
      <c r="E32" s="15">
        <v>26581.16</v>
      </c>
      <c r="F32" s="15">
        <v>26383.42</v>
      </c>
      <c r="G32" s="15">
        <v>27907.53</v>
      </c>
      <c r="H32" s="15">
        <v>25391.79</v>
      </c>
      <c r="I32" s="15">
        <v>25954.62</v>
      </c>
      <c r="J32" s="15">
        <v>33735.95</v>
      </c>
      <c r="K32" s="15">
        <v>32950.36</v>
      </c>
      <c r="L32" s="15">
        <v>32205</v>
      </c>
      <c r="M32" s="15">
        <v>30443.23</v>
      </c>
      <c r="N32" s="15">
        <v>29503.24</v>
      </c>
      <c r="O32" s="15">
        <v>37750.22</v>
      </c>
      <c r="P32" s="15">
        <v>19042</v>
      </c>
    </row>
    <row r="33" spans="2:16" ht="12.75" hidden="1" outlineLevel="2">
      <c r="B33" s="14" t="s">
        <v>43</v>
      </c>
      <c r="C33" s="15">
        <v>17700</v>
      </c>
      <c r="D33" s="15">
        <v>1166.66</v>
      </c>
      <c r="E33" s="15">
        <v>1166.67</v>
      </c>
      <c r="F33" s="15">
        <v>1166.65</v>
      </c>
      <c r="G33" s="15">
        <v>1166.66</v>
      </c>
      <c r="H33" s="15">
        <v>1166.69</v>
      </c>
      <c r="I33" s="15">
        <v>1166.67</v>
      </c>
      <c r="J33" s="15">
        <v>1166.62</v>
      </c>
      <c r="K33" s="15">
        <v>1166.66</v>
      </c>
      <c r="L33" s="15">
        <v>1166.66</v>
      </c>
      <c r="M33" s="15">
        <v>1166.66</v>
      </c>
      <c r="N33" s="15">
        <v>1166.66</v>
      </c>
      <c r="O33" s="15">
        <v>-12833.26</v>
      </c>
      <c r="P33" s="15">
        <v>17700</v>
      </c>
    </row>
    <row r="34" spans="2:16" ht="12.75" hidden="1" outlineLevel="2">
      <c r="B34" s="14" t="s">
        <v>96</v>
      </c>
      <c r="C34" s="15">
        <v>10024.64</v>
      </c>
      <c r="D34" s="15">
        <v>920</v>
      </c>
      <c r="E34" s="15">
        <v>938.33</v>
      </c>
      <c r="F34" s="15">
        <v>916.65</v>
      </c>
      <c r="G34" s="15">
        <v>583</v>
      </c>
      <c r="H34" s="15">
        <v>250.04</v>
      </c>
      <c r="I34" s="15">
        <v>916.66</v>
      </c>
      <c r="J34" s="15">
        <v>916.66</v>
      </c>
      <c r="K34" s="15">
        <v>916.66</v>
      </c>
      <c r="L34" s="15">
        <v>916.66</v>
      </c>
      <c r="M34" s="15">
        <v>916.66</v>
      </c>
      <c r="N34" s="15">
        <v>916.66</v>
      </c>
      <c r="O34" s="15">
        <v>916.66</v>
      </c>
      <c r="P34" s="15">
        <v>0</v>
      </c>
    </row>
    <row r="35" spans="2:16" ht="12.75" outlineLevel="1" collapsed="1">
      <c r="B35" s="14" t="s">
        <v>45</v>
      </c>
      <c r="C35" s="15">
        <v>27724.64</v>
      </c>
      <c r="D35" s="15">
        <v>2086.66</v>
      </c>
      <c r="E35" s="15">
        <v>2105</v>
      </c>
      <c r="F35" s="15">
        <v>2083.3</v>
      </c>
      <c r="G35" s="15">
        <v>1749.66</v>
      </c>
      <c r="H35" s="15">
        <v>1416.73</v>
      </c>
      <c r="I35" s="15">
        <v>2083.33</v>
      </c>
      <c r="J35" s="15">
        <v>2083.28</v>
      </c>
      <c r="K35" s="15">
        <v>2083.32</v>
      </c>
      <c r="L35" s="15">
        <v>2083.32</v>
      </c>
      <c r="M35" s="15">
        <v>2083.32</v>
      </c>
      <c r="N35" s="15">
        <v>2083.32</v>
      </c>
      <c r="O35" s="15">
        <v>-11916.6</v>
      </c>
      <c r="P35" s="15">
        <v>17700</v>
      </c>
    </row>
    <row r="36" spans="2:16" ht="12.75" hidden="1" outlineLevel="2">
      <c r="B36" s="14" t="s">
        <v>46</v>
      </c>
      <c r="C36" s="15">
        <v>2986.12</v>
      </c>
      <c r="D36" s="15">
        <v>295</v>
      </c>
      <c r="E36" s="15">
        <v>259.06</v>
      </c>
      <c r="F36" s="15">
        <v>277.03</v>
      </c>
      <c r="G36" s="15">
        <v>277.46</v>
      </c>
      <c r="H36" s="15">
        <v>277.89</v>
      </c>
      <c r="I36" s="15">
        <v>277.46</v>
      </c>
      <c r="J36" s="15">
        <v>277.46</v>
      </c>
      <c r="K36" s="15">
        <v>277.46</v>
      </c>
      <c r="L36" s="15">
        <v>178.9</v>
      </c>
      <c r="M36" s="15">
        <v>282.3</v>
      </c>
      <c r="N36" s="15">
        <v>75.5</v>
      </c>
      <c r="O36" s="15">
        <v>51.7</v>
      </c>
      <c r="P36" s="15">
        <v>178.9</v>
      </c>
    </row>
    <row r="37" spans="2:16" ht="12.75" hidden="1" outlineLevel="2">
      <c r="B37" s="14" t="s">
        <v>111</v>
      </c>
      <c r="C37" s="15">
        <v>0</v>
      </c>
      <c r="D37" s="15">
        <v>466.66</v>
      </c>
      <c r="E37" s="15">
        <v>466.66</v>
      </c>
      <c r="F37" s="15">
        <v>-933.32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</row>
    <row r="38" spans="2:16" ht="12.75" hidden="1" outlineLevel="2">
      <c r="B38" s="14" t="s">
        <v>98</v>
      </c>
      <c r="C38" s="15">
        <v>125.03</v>
      </c>
      <c r="D38" s="15">
        <v>0</v>
      </c>
      <c r="E38" s="15">
        <v>0</v>
      </c>
      <c r="F38" s="15">
        <v>125.03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2:16" ht="12.75" hidden="1" outlineLevel="2">
      <c r="B39" s="14" t="s">
        <v>49</v>
      </c>
      <c r="C39" s="15">
        <v>763.38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145.35</v>
      </c>
      <c r="J39" s="15">
        <v>-145.35</v>
      </c>
      <c r="K39" s="15">
        <v>0</v>
      </c>
      <c r="L39" s="15">
        <v>109.62</v>
      </c>
      <c r="M39" s="15">
        <v>653.76</v>
      </c>
      <c r="N39" s="15">
        <v>0</v>
      </c>
      <c r="O39" s="15">
        <v>0</v>
      </c>
      <c r="P39" s="15">
        <v>0</v>
      </c>
    </row>
    <row r="40" spans="2:16" ht="12.75" hidden="1" outlineLevel="2">
      <c r="B40" s="14" t="s">
        <v>99</v>
      </c>
      <c r="C40" s="15">
        <v>233.02</v>
      </c>
      <c r="D40" s="15">
        <v>0</v>
      </c>
      <c r="E40" s="15">
        <v>12.58</v>
      </c>
      <c r="F40" s="15">
        <v>53.72</v>
      </c>
      <c r="G40" s="15">
        <v>166.72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</row>
    <row r="41" spans="2:16" ht="12.75" hidden="1" outlineLevel="2">
      <c r="B41" s="14" t="s">
        <v>50</v>
      </c>
      <c r="C41" s="15">
        <v>1675.82</v>
      </c>
      <c r="D41" s="15">
        <v>183.33</v>
      </c>
      <c r="E41" s="15">
        <v>217.01</v>
      </c>
      <c r="F41" s="15">
        <v>302.78</v>
      </c>
      <c r="G41" s="15">
        <v>127.6</v>
      </c>
      <c r="H41" s="15">
        <v>-151.48</v>
      </c>
      <c r="I41" s="15">
        <v>465.32</v>
      </c>
      <c r="J41" s="15">
        <v>-236.68</v>
      </c>
      <c r="K41" s="15">
        <v>512.82</v>
      </c>
      <c r="L41" s="15">
        <v>-167.76</v>
      </c>
      <c r="M41" s="15">
        <v>415.5</v>
      </c>
      <c r="N41" s="15">
        <v>-165.57</v>
      </c>
      <c r="O41" s="15">
        <v>106.52</v>
      </c>
      <c r="P41" s="15">
        <v>66.43</v>
      </c>
    </row>
    <row r="42" spans="2:16" ht="12.75" hidden="1" outlineLevel="2">
      <c r="B42" s="14" t="s">
        <v>51</v>
      </c>
      <c r="C42" s="15">
        <v>148037.24</v>
      </c>
      <c r="D42" s="15">
        <v>12333.33</v>
      </c>
      <c r="E42" s="15">
        <v>12333.33</v>
      </c>
      <c r="F42" s="15">
        <v>12333.33</v>
      </c>
      <c r="G42" s="15">
        <v>12333.33</v>
      </c>
      <c r="H42" s="15">
        <v>12342.65</v>
      </c>
      <c r="I42" s="15">
        <v>12333.33</v>
      </c>
      <c r="J42" s="15">
        <v>12342.65</v>
      </c>
      <c r="K42" s="15">
        <v>12333.33</v>
      </c>
      <c r="L42" s="15">
        <v>12333.33</v>
      </c>
      <c r="M42" s="15">
        <v>12342.65</v>
      </c>
      <c r="N42" s="15">
        <v>12333.33</v>
      </c>
      <c r="O42" s="15">
        <v>12342.65</v>
      </c>
      <c r="P42" s="15">
        <v>0</v>
      </c>
    </row>
    <row r="43" spans="2:16" ht="12.75" hidden="1" outlineLevel="2">
      <c r="B43" s="14" t="s">
        <v>52</v>
      </c>
      <c r="C43" s="15">
        <v>4964.25</v>
      </c>
      <c r="D43" s="15">
        <v>492.85</v>
      </c>
      <c r="E43" s="15">
        <v>434.5</v>
      </c>
      <c r="F43" s="15">
        <v>470.05</v>
      </c>
      <c r="G43" s="15">
        <v>395</v>
      </c>
      <c r="H43" s="15">
        <v>477.95</v>
      </c>
      <c r="I43" s="15">
        <v>475</v>
      </c>
      <c r="J43" s="15">
        <v>307.1</v>
      </c>
      <c r="K43" s="15">
        <v>848.95</v>
      </c>
      <c r="L43" s="15">
        <v>414.75</v>
      </c>
      <c r="M43" s="15">
        <v>284.4</v>
      </c>
      <c r="N43" s="15">
        <v>-110.3</v>
      </c>
      <c r="O43" s="15">
        <v>474</v>
      </c>
      <c r="P43" s="15">
        <v>0</v>
      </c>
    </row>
    <row r="44" spans="2:16" ht="12.75" hidden="1" outlineLevel="2">
      <c r="B44" s="14" t="s">
        <v>100</v>
      </c>
      <c r="C44" s="15">
        <v>-198</v>
      </c>
      <c r="D44" s="15">
        <v>0</v>
      </c>
      <c r="E44" s="15">
        <v>0</v>
      </c>
      <c r="F44" s="15">
        <v>0</v>
      </c>
      <c r="G44" s="15">
        <v>-198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</row>
    <row r="45" spans="2:16" ht="12.75" outlineLevel="1" collapsed="1">
      <c r="B45" s="14" t="s">
        <v>53</v>
      </c>
      <c r="C45" s="15">
        <v>158586.86</v>
      </c>
      <c r="D45" s="15">
        <v>13771.17</v>
      </c>
      <c r="E45" s="15">
        <v>13723.14</v>
      </c>
      <c r="F45" s="15">
        <v>12628.62</v>
      </c>
      <c r="G45" s="15">
        <v>13102.11</v>
      </c>
      <c r="H45" s="15">
        <v>12947.01</v>
      </c>
      <c r="I45" s="15">
        <v>13696.46</v>
      </c>
      <c r="J45" s="15">
        <v>12545.18</v>
      </c>
      <c r="K45" s="15">
        <v>13972.56</v>
      </c>
      <c r="L45" s="15">
        <v>12868.84</v>
      </c>
      <c r="M45" s="15">
        <v>13978.61</v>
      </c>
      <c r="N45" s="15">
        <v>12132.96</v>
      </c>
      <c r="O45" s="15">
        <v>12974.87</v>
      </c>
      <c r="P45" s="15">
        <v>245.33</v>
      </c>
    </row>
    <row r="46" spans="2:16" ht="12.75" hidden="1" outlineLevel="2">
      <c r="B46" s="14" t="s">
        <v>54</v>
      </c>
      <c r="C46" s="15">
        <v>528.41</v>
      </c>
      <c r="D46" s="15">
        <v>966.67</v>
      </c>
      <c r="E46" s="15">
        <v>-966.67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528.41</v>
      </c>
      <c r="P46" s="15">
        <v>0</v>
      </c>
    </row>
    <row r="47" spans="2:16" ht="12.75" hidden="1" outlineLevel="2">
      <c r="B47" s="14" t="s">
        <v>56</v>
      </c>
      <c r="C47" s="15">
        <v>16</v>
      </c>
      <c r="D47" s="15">
        <v>1916.67</v>
      </c>
      <c r="E47" s="15">
        <v>-1900.67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</row>
    <row r="48" spans="2:16" ht="12.75" hidden="1" outlineLevel="2">
      <c r="B48" s="14" t="s">
        <v>57</v>
      </c>
      <c r="C48" s="15">
        <v>76.37</v>
      </c>
      <c r="D48" s="15">
        <v>0</v>
      </c>
      <c r="E48" s="15">
        <v>12.14</v>
      </c>
      <c r="F48" s="15">
        <v>0</v>
      </c>
      <c r="G48" s="15">
        <v>0</v>
      </c>
      <c r="H48" s="15">
        <v>-36.42</v>
      </c>
      <c r="I48" s="15">
        <v>0</v>
      </c>
      <c r="J48" s="15">
        <v>0</v>
      </c>
      <c r="K48" s="15">
        <v>0</v>
      </c>
      <c r="L48" s="15">
        <v>88.4</v>
      </c>
      <c r="M48" s="15">
        <v>0</v>
      </c>
      <c r="N48" s="15">
        <v>12.25</v>
      </c>
      <c r="O48" s="15">
        <v>0</v>
      </c>
      <c r="P48" s="15">
        <v>0</v>
      </c>
    </row>
    <row r="49" spans="2:16" ht="12.75" hidden="1" outlineLevel="2">
      <c r="B49" s="14" t="s">
        <v>58</v>
      </c>
      <c r="C49" s="15">
        <v>26625.39</v>
      </c>
      <c r="D49" s="15">
        <v>189</v>
      </c>
      <c r="E49" s="15">
        <v>648.26</v>
      </c>
      <c r="F49" s="15">
        <v>3695</v>
      </c>
      <c r="G49" s="15">
        <v>59.9</v>
      </c>
      <c r="H49" s="15">
        <v>876.2</v>
      </c>
      <c r="I49" s="15">
        <v>42</v>
      </c>
      <c r="J49" s="15">
        <v>15133.35</v>
      </c>
      <c r="K49" s="15">
        <v>1029</v>
      </c>
      <c r="L49" s="15">
        <v>133.86</v>
      </c>
      <c r="M49" s="15">
        <v>4020.7</v>
      </c>
      <c r="N49" s="15">
        <v>298.41</v>
      </c>
      <c r="O49" s="15">
        <v>469.76</v>
      </c>
      <c r="P49" s="15">
        <v>29.95</v>
      </c>
    </row>
    <row r="50" spans="2:16" ht="12.75" hidden="1" outlineLevel="2">
      <c r="B50" s="14" t="s">
        <v>59</v>
      </c>
      <c r="C50" s="15">
        <v>2591.96</v>
      </c>
      <c r="D50" s="15">
        <v>551.94</v>
      </c>
      <c r="E50" s="15">
        <v>0</v>
      </c>
      <c r="F50" s="15">
        <v>351.14</v>
      </c>
      <c r="G50" s="15">
        <v>182.11</v>
      </c>
      <c r="H50" s="15">
        <v>-200.8</v>
      </c>
      <c r="I50" s="15">
        <v>351.14</v>
      </c>
      <c r="J50" s="15">
        <v>258.72</v>
      </c>
      <c r="K50" s="15">
        <v>0</v>
      </c>
      <c r="L50" s="15">
        <v>351.14</v>
      </c>
      <c r="M50" s="15">
        <v>211.24</v>
      </c>
      <c r="N50" s="15">
        <v>0</v>
      </c>
      <c r="O50" s="15">
        <v>535.33</v>
      </c>
      <c r="P50" s="15">
        <v>0</v>
      </c>
    </row>
    <row r="51" spans="2:16" ht="12.75" hidden="1" outlineLevel="2">
      <c r="B51" s="14" t="s">
        <v>61</v>
      </c>
      <c r="C51" s="15">
        <v>139.8</v>
      </c>
      <c r="D51" s="15">
        <v>0</v>
      </c>
      <c r="E51" s="15">
        <v>0</v>
      </c>
      <c r="F51" s="15">
        <v>11.65</v>
      </c>
      <c r="G51" s="15">
        <v>0</v>
      </c>
      <c r="H51" s="15">
        <v>34.95</v>
      </c>
      <c r="I51" s="15">
        <v>0</v>
      </c>
      <c r="J51" s="15">
        <v>34.95</v>
      </c>
      <c r="K51" s="15">
        <v>0</v>
      </c>
      <c r="L51" s="15">
        <v>0</v>
      </c>
      <c r="M51" s="15">
        <v>23.3</v>
      </c>
      <c r="N51" s="15">
        <v>0</v>
      </c>
      <c r="O51" s="15">
        <v>34.95</v>
      </c>
      <c r="P51" s="15">
        <v>0</v>
      </c>
    </row>
    <row r="52" spans="2:16" ht="12.75" hidden="1" outlineLevel="2">
      <c r="B52" s="14" t="s">
        <v>62</v>
      </c>
      <c r="C52" s="15">
        <v>10724.97</v>
      </c>
      <c r="D52" s="15">
        <v>833.33</v>
      </c>
      <c r="E52" s="15">
        <v>833.33</v>
      </c>
      <c r="F52" s="15">
        <v>833.33</v>
      </c>
      <c r="G52" s="15">
        <v>833.33</v>
      </c>
      <c r="H52" s="15">
        <v>833.34</v>
      </c>
      <c r="I52" s="15">
        <v>833.32</v>
      </c>
      <c r="J52" s="15">
        <v>3556.47</v>
      </c>
      <c r="K52" s="15">
        <v>3556.47</v>
      </c>
      <c r="L52" s="15">
        <v>833.33</v>
      </c>
      <c r="M52" s="15">
        <v>3388.91</v>
      </c>
      <c r="N52" s="15">
        <v>3556.44</v>
      </c>
      <c r="O52" s="15">
        <v>-9166.63</v>
      </c>
      <c r="P52" s="15">
        <v>0</v>
      </c>
    </row>
    <row r="53" spans="2:16" ht="12.75" hidden="1" outlineLevel="2">
      <c r="B53" s="14" t="s">
        <v>108</v>
      </c>
      <c r="C53" s="15">
        <v>52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52</v>
      </c>
      <c r="P53" s="15">
        <v>0</v>
      </c>
    </row>
    <row r="54" spans="2:16" ht="12.75" hidden="1" outlineLevel="2">
      <c r="B54" s="14" t="s">
        <v>65</v>
      </c>
      <c r="C54" s="15">
        <v>450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450</v>
      </c>
      <c r="P54" s="15">
        <v>0</v>
      </c>
    </row>
    <row r="55" spans="2:16" ht="12.75" hidden="1" outlineLevel="2">
      <c r="B55" s="14" t="s">
        <v>66</v>
      </c>
      <c r="C55" s="15">
        <v>2927.88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420</v>
      </c>
      <c r="K55" s="15">
        <v>380</v>
      </c>
      <c r="L55" s="15">
        <v>450</v>
      </c>
      <c r="M55" s="15">
        <v>1097.88</v>
      </c>
      <c r="N55" s="15">
        <v>580</v>
      </c>
      <c r="O55" s="15">
        <v>0</v>
      </c>
      <c r="P55" s="15">
        <v>0</v>
      </c>
    </row>
    <row r="56" spans="2:16" ht="12.75" hidden="1" outlineLevel="2">
      <c r="B56" s="14" t="s">
        <v>67</v>
      </c>
      <c r="C56" s="15">
        <v>44799.5</v>
      </c>
      <c r="D56" s="15">
        <v>5200</v>
      </c>
      <c r="E56" s="15">
        <v>5200</v>
      </c>
      <c r="F56" s="15">
        <v>6912</v>
      </c>
      <c r="G56" s="15">
        <v>-913.5</v>
      </c>
      <c r="H56" s="15">
        <v>4615.75</v>
      </c>
      <c r="I56" s="15">
        <v>8340.25</v>
      </c>
      <c r="J56" s="15">
        <v>5000</v>
      </c>
      <c r="K56" s="15">
        <v>3556.5</v>
      </c>
      <c r="L56" s="15">
        <v>3284.75</v>
      </c>
      <c r="M56" s="15">
        <v>-13491</v>
      </c>
      <c r="N56" s="15">
        <v>21825</v>
      </c>
      <c r="O56" s="15">
        <v>-8729</v>
      </c>
      <c r="P56" s="15">
        <v>3998.75</v>
      </c>
    </row>
    <row r="57" spans="2:16" ht="12.75" hidden="1" outlineLevel="2">
      <c r="B57" s="14" t="s">
        <v>68</v>
      </c>
      <c r="C57" s="15">
        <v>354.03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162.03</v>
      </c>
      <c r="L57" s="15">
        <v>128</v>
      </c>
      <c r="M57" s="15">
        <v>64</v>
      </c>
      <c r="N57" s="15">
        <v>0</v>
      </c>
      <c r="O57" s="15">
        <v>0</v>
      </c>
      <c r="P57" s="15">
        <v>0</v>
      </c>
    </row>
    <row r="58" spans="2:16" ht="12.75" hidden="1" outlineLevel="2">
      <c r="B58" s="14" t="s">
        <v>70</v>
      </c>
      <c r="C58" s="15">
        <v>2174.55</v>
      </c>
      <c r="D58" s="15">
        <v>0</v>
      </c>
      <c r="E58" s="15">
        <v>0</v>
      </c>
      <c r="F58" s="15">
        <v>0</v>
      </c>
      <c r="G58" s="15">
        <v>2174.55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</row>
    <row r="59" spans="2:16" ht="12.75" hidden="1" outlineLevel="2">
      <c r="B59" s="14" t="s">
        <v>71</v>
      </c>
      <c r="C59" s="15">
        <v>78.1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78.1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2:16" ht="12.75" hidden="1" outlineLevel="2">
      <c r="B60" s="14" t="s">
        <v>72</v>
      </c>
      <c r="C60" s="15">
        <v>2750.8</v>
      </c>
      <c r="D60" s="15">
        <v>0</v>
      </c>
      <c r="E60" s="15">
        <v>0</v>
      </c>
      <c r="F60" s="15">
        <v>0</v>
      </c>
      <c r="G60" s="15">
        <v>0</v>
      </c>
      <c r="H60" s="15">
        <v>2750.8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2:16" ht="12.75" outlineLevel="1" collapsed="1">
      <c r="B61" s="14" t="s">
        <v>73</v>
      </c>
      <c r="C61" s="15">
        <v>94289.76</v>
      </c>
      <c r="D61" s="15">
        <v>9657.61</v>
      </c>
      <c r="E61" s="15">
        <v>3826.39</v>
      </c>
      <c r="F61" s="15">
        <v>11803.12</v>
      </c>
      <c r="G61" s="15">
        <v>2336.39</v>
      </c>
      <c r="H61" s="15">
        <v>8873.82</v>
      </c>
      <c r="I61" s="15">
        <v>9566.71</v>
      </c>
      <c r="J61" s="15">
        <v>24481.59</v>
      </c>
      <c r="K61" s="15">
        <v>8684</v>
      </c>
      <c r="L61" s="15">
        <v>5269.48</v>
      </c>
      <c r="M61" s="15">
        <v>-4684.97</v>
      </c>
      <c r="N61" s="15">
        <v>26272.1</v>
      </c>
      <c r="O61" s="15">
        <v>-15825.18</v>
      </c>
      <c r="P61" s="15">
        <v>4028.7</v>
      </c>
    </row>
    <row r="62" spans="2:16" ht="12.75" hidden="1" outlineLevel="2">
      <c r="B62" s="14" t="s">
        <v>76</v>
      </c>
      <c r="C62" s="15">
        <v>-22947.6</v>
      </c>
      <c r="D62" s="15">
        <v>-1320</v>
      </c>
      <c r="E62" s="15">
        <v>-1455</v>
      </c>
      <c r="F62" s="15">
        <v>-1630</v>
      </c>
      <c r="G62" s="15">
        <v>-1590</v>
      </c>
      <c r="H62" s="15">
        <v>-1495</v>
      </c>
      <c r="I62" s="15">
        <v>-1200</v>
      </c>
      <c r="J62" s="15">
        <v>-1955</v>
      </c>
      <c r="K62" s="15">
        <v>-1145</v>
      </c>
      <c r="L62" s="15">
        <v>-2060</v>
      </c>
      <c r="M62" s="15">
        <v>-2115</v>
      </c>
      <c r="N62" s="15">
        <v>-5917.6</v>
      </c>
      <c r="O62" s="15">
        <v>-1065</v>
      </c>
      <c r="P62" s="15">
        <v>0</v>
      </c>
    </row>
    <row r="63" spans="2:16" ht="12.75" hidden="1" outlineLevel="2">
      <c r="B63" s="14" t="s">
        <v>79</v>
      </c>
      <c r="C63" s="15">
        <v>-278113</v>
      </c>
      <c r="D63" s="15">
        <v>-19226</v>
      </c>
      <c r="E63" s="15">
        <v>-21554.5</v>
      </c>
      <c r="F63" s="15">
        <v>-27982.5</v>
      </c>
      <c r="G63" s="15">
        <v>-29334</v>
      </c>
      <c r="H63" s="15">
        <v>-23002</v>
      </c>
      <c r="I63" s="15">
        <v>-23549.5</v>
      </c>
      <c r="J63" s="15">
        <v>-6984</v>
      </c>
      <c r="K63" s="15">
        <v>-16705.5</v>
      </c>
      <c r="L63" s="15">
        <v>-22430</v>
      </c>
      <c r="M63" s="15">
        <v>-23957</v>
      </c>
      <c r="N63" s="15">
        <v>-20513.5</v>
      </c>
      <c r="O63" s="15">
        <v>-42874.5</v>
      </c>
      <c r="P63" s="15">
        <v>0</v>
      </c>
    </row>
    <row r="64" spans="2:16" ht="12.75" hidden="1" outlineLevel="2">
      <c r="B64" s="14" t="s">
        <v>80</v>
      </c>
      <c r="C64" s="15">
        <v>-1270.34</v>
      </c>
      <c r="D64" s="15">
        <v>0</v>
      </c>
      <c r="E64" s="15">
        <v>-415</v>
      </c>
      <c r="F64" s="15">
        <v>-111.67</v>
      </c>
      <c r="G64" s="15">
        <v>-127</v>
      </c>
      <c r="H64" s="15">
        <v>-10</v>
      </c>
      <c r="I64" s="15">
        <v>0</v>
      </c>
      <c r="J64" s="15">
        <v>-205.67</v>
      </c>
      <c r="K64" s="15">
        <v>0</v>
      </c>
      <c r="L64" s="15">
        <v>-50</v>
      </c>
      <c r="M64" s="15">
        <v>-31</v>
      </c>
      <c r="N64" s="15">
        <v>-60</v>
      </c>
      <c r="O64" s="15">
        <v>-180</v>
      </c>
      <c r="P64" s="15">
        <v>-80</v>
      </c>
    </row>
    <row r="65" spans="2:16" ht="12.75" hidden="1" outlineLevel="2">
      <c r="B65" s="14" t="s">
        <v>81</v>
      </c>
      <c r="C65" s="15">
        <v>-539267.5</v>
      </c>
      <c r="D65" s="15">
        <v>-39662.5</v>
      </c>
      <c r="E65" s="15">
        <v>-57095</v>
      </c>
      <c r="F65" s="15">
        <v>-50175</v>
      </c>
      <c r="G65" s="15">
        <v>-54421</v>
      </c>
      <c r="H65" s="15">
        <v>-61624</v>
      </c>
      <c r="I65" s="15">
        <v>-56503</v>
      </c>
      <c r="J65" s="15">
        <v>-36423.5</v>
      </c>
      <c r="K65" s="15">
        <v>-43894</v>
      </c>
      <c r="L65" s="15">
        <v>-25026</v>
      </c>
      <c r="M65" s="15">
        <v>-35162</v>
      </c>
      <c r="N65" s="15">
        <v>-28691.5</v>
      </c>
      <c r="O65" s="15">
        <v>-50590</v>
      </c>
      <c r="P65" s="15">
        <v>0</v>
      </c>
    </row>
    <row r="66" spans="2:16" ht="12.75" hidden="1" outlineLevel="2">
      <c r="B66" s="14" t="s">
        <v>82</v>
      </c>
      <c r="C66" s="15">
        <v>-37811.3</v>
      </c>
      <c r="D66" s="15">
        <v>-7712.5</v>
      </c>
      <c r="E66" s="15">
        <v>-7052</v>
      </c>
      <c r="F66" s="15">
        <v>-3459</v>
      </c>
      <c r="G66" s="15">
        <v>-3499.5</v>
      </c>
      <c r="H66" s="15">
        <v>-3138</v>
      </c>
      <c r="I66" s="15">
        <v>-4058.5</v>
      </c>
      <c r="J66" s="15">
        <v>-5449</v>
      </c>
      <c r="K66" s="15">
        <v>-5177.5</v>
      </c>
      <c r="L66" s="15">
        <v>-4284</v>
      </c>
      <c r="M66" s="15">
        <v>-5180</v>
      </c>
      <c r="N66" s="15">
        <v>-4978</v>
      </c>
      <c r="O66" s="15">
        <v>16176.7</v>
      </c>
      <c r="P66" s="15">
        <v>0</v>
      </c>
    </row>
    <row r="67" spans="2:16" ht="12.75" hidden="1" outlineLevel="2">
      <c r="B67" s="14" t="s">
        <v>112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</row>
    <row r="68" spans="2:16" ht="12.75" outlineLevel="1" collapsed="1">
      <c r="B68" s="14" t="s">
        <v>83</v>
      </c>
      <c r="C68" s="15">
        <v>-879409.74</v>
      </c>
      <c r="D68" s="15">
        <v>-67921</v>
      </c>
      <c r="E68" s="15">
        <v>-87571.5</v>
      </c>
      <c r="F68" s="15">
        <v>-83358.17</v>
      </c>
      <c r="G68" s="15">
        <v>-88971.5</v>
      </c>
      <c r="H68" s="15">
        <v>-89269</v>
      </c>
      <c r="I68" s="15">
        <v>-85311</v>
      </c>
      <c r="J68" s="15">
        <v>-51017.17</v>
      </c>
      <c r="K68" s="15">
        <v>-66922</v>
      </c>
      <c r="L68" s="15">
        <v>-53850</v>
      </c>
      <c r="M68" s="15">
        <v>-66445</v>
      </c>
      <c r="N68" s="15">
        <v>-60160.6</v>
      </c>
      <c r="O68" s="15">
        <v>-78532.8</v>
      </c>
      <c r="P68" s="15">
        <v>-80</v>
      </c>
    </row>
    <row r="69" spans="2:16" ht="12.75">
      <c r="B69" s="16" t="s">
        <v>84</v>
      </c>
      <c r="C69" s="17">
        <v>-215488.83</v>
      </c>
      <c r="D69" s="17">
        <v>-6934.43</v>
      </c>
      <c r="E69" s="17">
        <v>-41335.81</v>
      </c>
      <c r="F69" s="17">
        <v>-30459.71</v>
      </c>
      <c r="G69" s="17">
        <v>-43875.81</v>
      </c>
      <c r="H69" s="17">
        <v>-40639.65</v>
      </c>
      <c r="I69" s="17">
        <v>-34009.88</v>
      </c>
      <c r="J69" s="17">
        <v>21828.83</v>
      </c>
      <c r="K69" s="17">
        <v>-9231.76</v>
      </c>
      <c r="L69" s="17">
        <v>-1423.36</v>
      </c>
      <c r="M69" s="17">
        <v>-24624.81</v>
      </c>
      <c r="N69" s="17">
        <v>9831.02</v>
      </c>
      <c r="O69" s="17">
        <v>-55549.49</v>
      </c>
      <c r="P69" s="17">
        <v>40936.03</v>
      </c>
    </row>
    <row r="73" spans="2:16" ht="15">
      <c r="B73" s="12" t="s">
        <v>0</v>
      </c>
      <c r="C73" s="13" t="s">
        <v>12</v>
      </c>
      <c r="D73" s="13" t="s">
        <v>13</v>
      </c>
      <c r="E73" s="13" t="s">
        <v>14</v>
      </c>
      <c r="F73" s="13" t="s">
        <v>15</v>
      </c>
      <c r="G73" s="13" t="s">
        <v>16</v>
      </c>
      <c r="H73" s="13" t="s">
        <v>17</v>
      </c>
      <c r="I73" s="13" t="s">
        <v>18</v>
      </c>
      <c r="J73" s="13" t="s">
        <v>19</v>
      </c>
      <c r="K73" s="13" t="s">
        <v>20</v>
      </c>
      <c r="L73" s="13" t="s">
        <v>21</v>
      </c>
      <c r="M73" s="13" t="s">
        <v>22</v>
      </c>
      <c r="N73" s="13" t="s">
        <v>23</v>
      </c>
      <c r="O73" s="13" t="s">
        <v>24</v>
      </c>
      <c r="P73" s="13" t="s">
        <v>25</v>
      </c>
    </row>
    <row r="74" spans="2:16" ht="12.75">
      <c r="B74" s="16" t="s">
        <v>125</v>
      </c>
      <c r="C74" s="17">
        <v>151727.28</v>
      </c>
      <c r="D74" s="17">
        <v>20973.42</v>
      </c>
      <c r="E74" s="17">
        <v>11988.78</v>
      </c>
      <c r="F74" s="17">
        <v>29838.29</v>
      </c>
      <c r="G74" s="17">
        <v>8054.24</v>
      </c>
      <c r="H74" s="17">
        <v>5251.85</v>
      </c>
      <c r="I74" s="17">
        <v>18342.88</v>
      </c>
      <c r="J74" s="17">
        <v>11139.92</v>
      </c>
      <c r="K74" s="17">
        <v>6855.96</v>
      </c>
      <c r="L74" s="17">
        <v>18536.63</v>
      </c>
      <c r="M74" s="17">
        <v>10967.78</v>
      </c>
      <c r="N74" s="17">
        <v>6445.65</v>
      </c>
      <c r="O74" s="17">
        <v>36733.32</v>
      </c>
      <c r="P74" s="17">
        <v>-33401.44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PSheet2"/>
  <dimension ref="B1:P72"/>
  <sheetViews>
    <sheetView zoomScalePageLayoutView="0" workbookViewId="0" topLeftCell="A7">
      <selection activeCell="B71" sqref="B71:B72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106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85911.01</v>
      </c>
      <c r="D15" s="15">
        <v>5975.8</v>
      </c>
      <c r="E15" s="15">
        <v>5975.8</v>
      </c>
      <c r="F15" s="15">
        <v>6408.54</v>
      </c>
      <c r="G15" s="15">
        <v>6035.84</v>
      </c>
      <c r="H15" s="15">
        <v>6077.72</v>
      </c>
      <c r="I15" s="15">
        <v>6109.14</v>
      </c>
      <c r="J15" s="15">
        <v>6145.79</v>
      </c>
      <c r="K15" s="15">
        <v>6140.55</v>
      </c>
      <c r="L15" s="15">
        <v>6145.79</v>
      </c>
      <c r="M15" s="15">
        <v>6145.79</v>
      </c>
      <c r="N15" s="15">
        <v>6103.9</v>
      </c>
      <c r="O15" s="15">
        <v>6140.55</v>
      </c>
      <c r="P15" s="15">
        <v>12505.8</v>
      </c>
    </row>
    <row r="16" spans="2:16" ht="12.75" hidden="1" outlineLevel="2">
      <c r="B16" s="14" t="s">
        <v>27</v>
      </c>
      <c r="C16" s="15">
        <v>6192.11</v>
      </c>
      <c r="D16" s="15">
        <v>393.82</v>
      </c>
      <c r="E16" s="15">
        <v>393.82</v>
      </c>
      <c r="F16" s="15">
        <v>437.53</v>
      </c>
      <c r="G16" s="15">
        <v>399.88</v>
      </c>
      <c r="H16" s="15">
        <v>404.11</v>
      </c>
      <c r="I16" s="15">
        <v>407.29</v>
      </c>
      <c r="J16" s="15">
        <v>410.99</v>
      </c>
      <c r="K16" s="15">
        <v>410.46</v>
      </c>
      <c r="L16" s="15">
        <v>410.99</v>
      </c>
      <c r="M16" s="15">
        <v>410.99</v>
      </c>
      <c r="N16" s="15">
        <v>406.76</v>
      </c>
      <c r="O16" s="15">
        <v>410.46</v>
      </c>
      <c r="P16" s="15">
        <v>1295.01</v>
      </c>
    </row>
    <row r="17" spans="2:16" ht="12.75" hidden="1" outlineLevel="2">
      <c r="B17" s="14" t="s">
        <v>28</v>
      </c>
      <c r="C17" s="15">
        <v>9537.27</v>
      </c>
      <c r="D17" s="15">
        <v>627.37</v>
      </c>
      <c r="E17" s="15">
        <v>627.37</v>
      </c>
      <c r="F17" s="15">
        <v>692.28</v>
      </c>
      <c r="G17" s="15">
        <v>630.87</v>
      </c>
      <c r="H17" s="15">
        <v>630.87</v>
      </c>
      <c r="I17" s="15">
        <v>630.87</v>
      </c>
      <c r="J17" s="15">
        <v>630.87</v>
      </c>
      <c r="K17" s="15">
        <v>630.87</v>
      </c>
      <c r="L17" s="15">
        <v>630.87</v>
      </c>
      <c r="M17" s="15">
        <v>630.87</v>
      </c>
      <c r="N17" s="15">
        <v>630.87</v>
      </c>
      <c r="O17" s="15">
        <v>630.87</v>
      </c>
      <c r="P17" s="15">
        <v>1912.42</v>
      </c>
    </row>
    <row r="18" spans="2:16" ht="12.75" hidden="1" outlineLevel="2">
      <c r="B18" s="14" t="s">
        <v>29</v>
      </c>
      <c r="C18" s="15">
        <v>243.73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243.73</v>
      </c>
    </row>
    <row r="19" spans="2:16" ht="12.75" hidden="1" outlineLevel="2">
      <c r="B19" s="14" t="s">
        <v>87</v>
      </c>
      <c r="C19" s="15">
        <v>179656.55</v>
      </c>
      <c r="D19" s="15">
        <v>13780.54</v>
      </c>
      <c r="E19" s="15">
        <v>27646</v>
      </c>
      <c r="F19" s="15">
        <v>13823</v>
      </c>
      <c r="G19" s="15">
        <v>13823</v>
      </c>
      <c r="H19" s="15">
        <v>13823</v>
      </c>
      <c r="I19" s="15">
        <v>13823</v>
      </c>
      <c r="J19" s="15">
        <v>13823</v>
      </c>
      <c r="K19" s="15">
        <v>13823</v>
      </c>
      <c r="L19" s="15">
        <v>13823.01</v>
      </c>
      <c r="M19" s="15">
        <v>13823</v>
      </c>
      <c r="N19" s="15">
        <v>13823</v>
      </c>
      <c r="O19" s="15">
        <v>13823</v>
      </c>
      <c r="P19" s="15">
        <v>0</v>
      </c>
    </row>
    <row r="20" spans="2:16" ht="12.75" hidden="1" outlineLevel="2">
      <c r="B20" s="14" t="s">
        <v>88</v>
      </c>
      <c r="C20" s="15">
        <v>14886.76</v>
      </c>
      <c r="D20" s="15">
        <v>1114.62</v>
      </c>
      <c r="E20" s="15">
        <v>2295.2</v>
      </c>
      <c r="F20" s="15">
        <v>1147.6</v>
      </c>
      <c r="G20" s="15">
        <v>1147.6</v>
      </c>
      <c r="H20" s="15">
        <v>1147.6</v>
      </c>
      <c r="I20" s="15">
        <v>1189.56</v>
      </c>
      <c r="J20" s="15">
        <v>1147.6</v>
      </c>
      <c r="K20" s="15">
        <v>1147.6</v>
      </c>
      <c r="L20" s="15">
        <v>1147.6</v>
      </c>
      <c r="M20" s="15">
        <v>1147.6</v>
      </c>
      <c r="N20" s="15">
        <v>1123.23</v>
      </c>
      <c r="O20" s="15">
        <v>1130.95</v>
      </c>
      <c r="P20" s="15">
        <v>0</v>
      </c>
    </row>
    <row r="21" spans="2:16" ht="12.75" hidden="1" outlineLevel="2">
      <c r="B21" s="14" t="s">
        <v>89</v>
      </c>
      <c r="C21" s="15">
        <v>30194.14</v>
      </c>
      <c r="D21" s="15">
        <v>2321.43</v>
      </c>
      <c r="E21" s="15">
        <v>4655.6</v>
      </c>
      <c r="F21" s="15">
        <v>2327.8</v>
      </c>
      <c r="G21" s="15">
        <v>2327.8</v>
      </c>
      <c r="H21" s="15">
        <v>2327.8</v>
      </c>
      <c r="I21" s="15">
        <v>2327.8</v>
      </c>
      <c r="J21" s="15">
        <v>2327.8</v>
      </c>
      <c r="K21" s="15">
        <v>2327.8</v>
      </c>
      <c r="L21" s="15">
        <v>2327.8</v>
      </c>
      <c r="M21" s="15">
        <v>2327.8</v>
      </c>
      <c r="N21" s="15">
        <v>2291.62</v>
      </c>
      <c r="O21" s="15">
        <v>2303.09</v>
      </c>
      <c r="P21" s="15">
        <v>0</v>
      </c>
    </row>
    <row r="22" spans="2:16" ht="12.75" hidden="1" outlineLevel="2">
      <c r="B22" s="14" t="s">
        <v>90</v>
      </c>
      <c r="C22" s="15">
        <v>22056.98</v>
      </c>
      <c r="D22" s="15">
        <v>1695.96</v>
      </c>
      <c r="E22" s="15">
        <v>3391.92</v>
      </c>
      <c r="F22" s="15">
        <v>1695.96</v>
      </c>
      <c r="G22" s="15">
        <v>1695.96</v>
      </c>
      <c r="H22" s="15">
        <v>1695.96</v>
      </c>
      <c r="I22" s="15">
        <v>2111.48</v>
      </c>
      <c r="J22" s="15">
        <v>1695.96</v>
      </c>
      <c r="K22" s="15">
        <v>1695.96</v>
      </c>
      <c r="L22" s="15">
        <v>1695.96</v>
      </c>
      <c r="M22" s="15">
        <v>1695.96</v>
      </c>
      <c r="N22" s="15">
        <v>1454.7</v>
      </c>
      <c r="O22" s="15">
        <v>1531.2</v>
      </c>
      <c r="P22" s="15">
        <v>0</v>
      </c>
    </row>
    <row r="23" spans="2:16" ht="12.75" hidden="1" outlineLevel="2">
      <c r="B23" s="14" t="s">
        <v>35</v>
      </c>
      <c r="C23" s="15">
        <v>10591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10591</v>
      </c>
    </row>
    <row r="24" spans="2:16" ht="12.75" hidden="1" outlineLevel="2">
      <c r="B24" s="14" t="s">
        <v>91</v>
      </c>
      <c r="C24" s="15">
        <v>80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80</v>
      </c>
      <c r="O24" s="15">
        <v>0</v>
      </c>
      <c r="P24" s="15">
        <v>0</v>
      </c>
    </row>
    <row r="25" spans="2:16" ht="12.75" hidden="1" outlineLevel="2">
      <c r="B25" s="14" t="s">
        <v>93</v>
      </c>
      <c r="C25" s="15">
        <v>10298.34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10298.34</v>
      </c>
    </row>
    <row r="26" spans="2:16" ht="12.75" hidden="1" outlineLevel="2">
      <c r="B26" s="14" t="s">
        <v>94</v>
      </c>
      <c r="C26" s="15">
        <v>11793.24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11793.24</v>
      </c>
      <c r="P26" s="15">
        <v>0</v>
      </c>
    </row>
    <row r="27" spans="2:16" ht="12.75" hidden="1" outlineLevel="2">
      <c r="B27" s="14" t="s">
        <v>95</v>
      </c>
      <c r="C27" s="15">
        <v>1280.92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1280.92</v>
      </c>
      <c r="P27" s="15">
        <v>0</v>
      </c>
    </row>
    <row r="28" spans="2:16" ht="12.75" hidden="1" outlineLevel="2">
      <c r="B28" s="14" t="s">
        <v>38</v>
      </c>
      <c r="C28" s="15">
        <v>-1320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-1320</v>
      </c>
    </row>
    <row r="29" spans="2:16" ht="12.75" outlineLevel="1" collapsed="1">
      <c r="B29" s="14" t="s">
        <v>39</v>
      </c>
      <c r="C29" s="15">
        <v>381402.05</v>
      </c>
      <c r="D29" s="15">
        <v>25909.54</v>
      </c>
      <c r="E29" s="15">
        <v>44985.71</v>
      </c>
      <c r="F29" s="15">
        <v>26532.71</v>
      </c>
      <c r="G29" s="15">
        <v>26060.95</v>
      </c>
      <c r="H29" s="15">
        <v>26107.06</v>
      </c>
      <c r="I29" s="15">
        <v>26599.14</v>
      </c>
      <c r="J29" s="15">
        <v>26182.01</v>
      </c>
      <c r="K29" s="15">
        <v>26176.24</v>
      </c>
      <c r="L29" s="15">
        <v>26182.02</v>
      </c>
      <c r="M29" s="15">
        <v>26182.01</v>
      </c>
      <c r="N29" s="15">
        <v>25914.08</v>
      </c>
      <c r="O29" s="15">
        <v>39044.28</v>
      </c>
      <c r="P29" s="15">
        <v>35526.3</v>
      </c>
    </row>
    <row r="30" spans="2:16" ht="12.75" hidden="1" outlineLevel="2">
      <c r="B30" s="14" t="s">
        <v>41</v>
      </c>
      <c r="C30" s="15">
        <v>0</v>
      </c>
      <c r="D30" s="15">
        <v>0</v>
      </c>
      <c r="E30" s="15">
        <v>112.2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-112.2</v>
      </c>
    </row>
    <row r="31" spans="2:16" ht="12.75" hidden="1" outlineLevel="2">
      <c r="B31" s="14" t="s">
        <v>43</v>
      </c>
      <c r="C31" s="15">
        <v>13913.74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13913.74</v>
      </c>
    </row>
    <row r="32" spans="2:16" ht="12.75" hidden="1" outlineLevel="2">
      <c r="B32" s="14" t="s">
        <v>107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52</v>
      </c>
      <c r="O32" s="15">
        <v>0</v>
      </c>
      <c r="P32" s="15">
        <v>-52</v>
      </c>
    </row>
    <row r="33" spans="2:16" ht="12.75" outlineLevel="1" collapsed="1">
      <c r="B33" s="14" t="s">
        <v>45</v>
      </c>
      <c r="C33" s="15">
        <v>13913.74</v>
      </c>
      <c r="D33" s="15">
        <v>0</v>
      </c>
      <c r="E33" s="15">
        <v>112.2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52</v>
      </c>
      <c r="O33" s="15">
        <v>0</v>
      </c>
      <c r="P33" s="15">
        <v>13749.54</v>
      </c>
    </row>
    <row r="34" spans="2:16" ht="12.75" hidden="1" outlineLevel="2">
      <c r="B34" s="14" t="s">
        <v>46</v>
      </c>
      <c r="C34" s="15">
        <v>6037.08</v>
      </c>
      <c r="D34" s="15">
        <v>0</v>
      </c>
      <c r="E34" s="15">
        <v>293.96</v>
      </c>
      <c r="F34" s="15">
        <v>293.96</v>
      </c>
      <c r="G34" s="15">
        <v>294.83</v>
      </c>
      <c r="H34" s="15">
        <v>294.83</v>
      </c>
      <c r="I34" s="15">
        <v>294.83</v>
      </c>
      <c r="J34" s="15">
        <v>294.83</v>
      </c>
      <c r="K34" s="15">
        <v>294.83</v>
      </c>
      <c r="L34" s="15">
        <v>294.83</v>
      </c>
      <c r="M34" s="15">
        <v>294.83</v>
      </c>
      <c r="N34" s="15">
        <v>294.83</v>
      </c>
      <c r="O34" s="15">
        <v>2794.83</v>
      </c>
      <c r="P34" s="15">
        <v>295.69</v>
      </c>
    </row>
    <row r="35" spans="2:16" ht="12.75" hidden="1" outlineLevel="2">
      <c r="B35" s="14" t="s">
        <v>97</v>
      </c>
      <c r="C35" s="15">
        <v>309.75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309.75</v>
      </c>
    </row>
    <row r="36" spans="2:16" ht="12.75" hidden="1" outlineLevel="2">
      <c r="B36" s="14" t="s">
        <v>48</v>
      </c>
      <c r="C36" s="15">
        <v>105</v>
      </c>
      <c r="D36" s="15">
        <v>0</v>
      </c>
      <c r="E36" s="15">
        <v>0</v>
      </c>
      <c r="F36" s="15">
        <v>0</v>
      </c>
      <c r="G36" s="15">
        <v>105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2:16" ht="12.75" hidden="1" outlineLevel="2">
      <c r="B37" s="14" t="s">
        <v>98</v>
      </c>
      <c r="C37" s="15">
        <v>875</v>
      </c>
      <c r="D37" s="15">
        <v>0</v>
      </c>
      <c r="E37" s="15">
        <v>0</v>
      </c>
      <c r="F37" s="15">
        <v>0</v>
      </c>
      <c r="G37" s="15">
        <v>0</v>
      </c>
      <c r="H37" s="15">
        <v>210</v>
      </c>
      <c r="I37" s="15">
        <v>105</v>
      </c>
      <c r="J37" s="15">
        <v>0</v>
      </c>
      <c r="K37" s="15">
        <v>0</v>
      </c>
      <c r="L37" s="15">
        <v>560</v>
      </c>
      <c r="M37" s="15">
        <v>0</v>
      </c>
      <c r="N37" s="15">
        <v>0</v>
      </c>
      <c r="O37" s="15">
        <v>0</v>
      </c>
      <c r="P37" s="15">
        <v>0</v>
      </c>
    </row>
    <row r="38" spans="2:16" ht="12.75" hidden="1" outlineLevel="2">
      <c r="B38" s="14" t="s">
        <v>49</v>
      </c>
      <c r="C38" s="15">
        <v>210</v>
      </c>
      <c r="D38" s="15">
        <v>0</v>
      </c>
      <c r="E38" s="15">
        <v>0</v>
      </c>
      <c r="F38" s="15">
        <v>0</v>
      </c>
      <c r="G38" s="15">
        <v>210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</row>
    <row r="39" spans="2:16" ht="12.75" hidden="1" outlineLevel="2">
      <c r="B39" s="14" t="s">
        <v>99</v>
      </c>
      <c r="C39" s="15">
        <v>199.67</v>
      </c>
      <c r="D39" s="15">
        <v>0</v>
      </c>
      <c r="E39" s="15">
        <v>0</v>
      </c>
      <c r="F39" s="15">
        <v>10.82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123.88</v>
      </c>
      <c r="O39" s="15">
        <v>64.97</v>
      </c>
      <c r="P39" s="15">
        <v>0</v>
      </c>
    </row>
    <row r="40" spans="2:16" ht="12.75" hidden="1" outlineLevel="2">
      <c r="B40" s="14" t="s">
        <v>50</v>
      </c>
      <c r="C40" s="15">
        <v>2605.35</v>
      </c>
      <c r="D40" s="15">
        <v>0</v>
      </c>
      <c r="E40" s="15">
        <v>184.06</v>
      </c>
      <c r="F40" s="15">
        <v>235.45</v>
      </c>
      <c r="G40" s="15">
        <v>222.45</v>
      </c>
      <c r="H40" s="15">
        <v>166.82</v>
      </c>
      <c r="I40" s="15">
        <v>226.04</v>
      </c>
      <c r="J40" s="15">
        <v>348.16</v>
      </c>
      <c r="K40" s="15">
        <v>302.73</v>
      </c>
      <c r="L40" s="15">
        <v>200.11</v>
      </c>
      <c r="M40" s="15">
        <v>115.72</v>
      </c>
      <c r="N40" s="15">
        <v>280.03</v>
      </c>
      <c r="O40" s="15">
        <v>207.07</v>
      </c>
      <c r="P40" s="15">
        <v>116.71</v>
      </c>
    </row>
    <row r="41" spans="2:16" ht="12.75" hidden="1" outlineLevel="2">
      <c r="B41" s="14" t="s">
        <v>51</v>
      </c>
      <c r="C41" s="15">
        <v>148037.24</v>
      </c>
      <c r="D41" s="15">
        <v>0</v>
      </c>
      <c r="E41" s="15">
        <v>0</v>
      </c>
      <c r="F41" s="15">
        <v>0</v>
      </c>
      <c r="G41" s="15">
        <v>37009.31</v>
      </c>
      <c r="H41" s="15">
        <v>0</v>
      </c>
      <c r="I41" s="15">
        <v>0</v>
      </c>
      <c r="J41" s="15">
        <v>37009.31</v>
      </c>
      <c r="K41" s="15">
        <v>0</v>
      </c>
      <c r="L41" s="15">
        <v>37009.31</v>
      </c>
      <c r="M41" s="15">
        <v>0</v>
      </c>
      <c r="N41" s="15">
        <v>0</v>
      </c>
      <c r="O41" s="15">
        <v>37009.31</v>
      </c>
      <c r="P41" s="15">
        <v>0</v>
      </c>
    </row>
    <row r="42" spans="2:16" ht="12.75" hidden="1" outlineLevel="2">
      <c r="B42" s="14" t="s">
        <v>52</v>
      </c>
      <c r="C42" s="15">
        <v>5208.7</v>
      </c>
      <c r="D42" s="15">
        <v>442.4</v>
      </c>
      <c r="E42" s="15">
        <v>351.55</v>
      </c>
      <c r="F42" s="15">
        <v>387.1</v>
      </c>
      <c r="G42" s="15">
        <v>458.2</v>
      </c>
      <c r="H42" s="15">
        <v>381.8</v>
      </c>
      <c r="I42" s="15">
        <v>383.15</v>
      </c>
      <c r="J42" s="15">
        <v>497.7</v>
      </c>
      <c r="K42" s="15">
        <v>474</v>
      </c>
      <c r="L42" s="15">
        <v>553</v>
      </c>
      <c r="M42" s="15">
        <v>371.3</v>
      </c>
      <c r="N42" s="15">
        <v>418.7</v>
      </c>
      <c r="O42" s="15">
        <v>489.8</v>
      </c>
      <c r="P42" s="15">
        <v>0</v>
      </c>
    </row>
    <row r="43" spans="2:16" ht="12.75" hidden="1" outlineLevel="2">
      <c r="B43" s="14" t="s">
        <v>100</v>
      </c>
      <c r="C43" s="15">
        <v>0</v>
      </c>
      <c r="D43" s="15">
        <v>0</v>
      </c>
      <c r="E43" s="15">
        <v>0</v>
      </c>
      <c r="F43" s="15">
        <v>198</v>
      </c>
      <c r="G43" s="15">
        <v>0</v>
      </c>
      <c r="H43" s="15">
        <v>0</v>
      </c>
      <c r="I43" s="15">
        <v>0</v>
      </c>
      <c r="J43" s="15">
        <v>198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-396</v>
      </c>
    </row>
    <row r="44" spans="2:16" ht="12.75" outlineLevel="1" collapsed="1">
      <c r="B44" s="14" t="s">
        <v>53</v>
      </c>
      <c r="C44" s="15">
        <v>163587.79</v>
      </c>
      <c r="D44" s="15">
        <v>442.4</v>
      </c>
      <c r="E44" s="15">
        <v>829.57</v>
      </c>
      <c r="F44" s="15">
        <v>1125.33</v>
      </c>
      <c r="G44" s="15">
        <v>38299.79</v>
      </c>
      <c r="H44" s="15">
        <v>1053.45</v>
      </c>
      <c r="I44" s="15">
        <v>1009.02</v>
      </c>
      <c r="J44" s="15">
        <v>38348</v>
      </c>
      <c r="K44" s="15">
        <v>1071.56</v>
      </c>
      <c r="L44" s="15">
        <v>38617.25</v>
      </c>
      <c r="M44" s="15">
        <v>781.85</v>
      </c>
      <c r="N44" s="15">
        <v>1117.44</v>
      </c>
      <c r="O44" s="15">
        <v>40565.98</v>
      </c>
      <c r="P44" s="15">
        <v>326.15</v>
      </c>
    </row>
    <row r="45" spans="2:16" ht="12.75" hidden="1" outlineLevel="2">
      <c r="B45" s="14" t="s">
        <v>54</v>
      </c>
      <c r="C45" s="15">
        <v>4445.06</v>
      </c>
      <c r="D45" s="15">
        <v>0</v>
      </c>
      <c r="E45" s="15">
        <v>57</v>
      </c>
      <c r="F45" s="15">
        <v>0</v>
      </c>
      <c r="G45" s="15">
        <v>0</v>
      </c>
      <c r="H45" s="15">
        <v>0</v>
      </c>
      <c r="I45" s="15">
        <v>0</v>
      </c>
      <c r="J45" s="15">
        <v>125</v>
      </c>
      <c r="K45" s="15">
        <v>0</v>
      </c>
      <c r="L45" s="15">
        <v>0</v>
      </c>
      <c r="M45" s="15">
        <v>250</v>
      </c>
      <c r="N45" s="15">
        <v>0</v>
      </c>
      <c r="O45" s="15">
        <v>2761.86</v>
      </c>
      <c r="P45" s="15">
        <v>1251.2</v>
      </c>
    </row>
    <row r="46" spans="2:16" ht="12.75" hidden="1" outlineLevel="2">
      <c r="B46" s="14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3929.7</v>
      </c>
      <c r="L46" s="15">
        <v>0</v>
      </c>
      <c r="M46" s="15">
        <v>-3929.7</v>
      </c>
      <c r="N46" s="15">
        <v>150</v>
      </c>
      <c r="O46" s="15">
        <v>4653</v>
      </c>
      <c r="P46" s="15">
        <v>-4803</v>
      </c>
    </row>
    <row r="47" spans="2:16" ht="12.75" hidden="1" outlineLevel="2">
      <c r="B47" s="14" t="s">
        <v>57</v>
      </c>
      <c r="C47" s="15">
        <v>1246.92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231.44</v>
      </c>
      <c r="L47" s="15">
        <v>211.1</v>
      </c>
      <c r="M47" s="15">
        <v>528.19</v>
      </c>
      <c r="N47" s="15">
        <v>22.87</v>
      </c>
      <c r="O47" s="15">
        <v>253.32</v>
      </c>
      <c r="P47" s="15">
        <v>0</v>
      </c>
    </row>
    <row r="48" spans="2:16" ht="12.75" hidden="1" outlineLevel="2">
      <c r="B48" s="14" t="s">
        <v>58</v>
      </c>
      <c r="C48" s="15">
        <v>21410.41</v>
      </c>
      <c r="D48" s="15">
        <v>900.73</v>
      </c>
      <c r="E48" s="15">
        <v>129.98</v>
      </c>
      <c r="F48" s="15">
        <v>939.6</v>
      </c>
      <c r="G48" s="15">
        <v>6013.98</v>
      </c>
      <c r="H48" s="15">
        <v>288</v>
      </c>
      <c r="I48" s="15">
        <v>721.64</v>
      </c>
      <c r="J48" s="15">
        <v>227.34</v>
      </c>
      <c r="K48" s="15">
        <v>19.23</v>
      </c>
      <c r="L48" s="15">
        <v>7.78</v>
      </c>
      <c r="M48" s="15">
        <v>5620.55</v>
      </c>
      <c r="N48" s="15">
        <v>327.16</v>
      </c>
      <c r="O48" s="15">
        <v>1124.24</v>
      </c>
      <c r="P48" s="15">
        <v>5090.18</v>
      </c>
    </row>
    <row r="49" spans="2:16" ht="12.75" hidden="1" outlineLevel="2">
      <c r="B49" s="14" t="s">
        <v>59</v>
      </c>
      <c r="C49" s="15">
        <v>1952.72</v>
      </c>
      <c r="D49" s="15">
        <v>158.88</v>
      </c>
      <c r="E49" s="15">
        <v>0</v>
      </c>
      <c r="F49" s="15">
        <v>351.14</v>
      </c>
      <c r="G49" s="15">
        <v>164.71</v>
      </c>
      <c r="H49" s="15">
        <v>0</v>
      </c>
      <c r="I49" s="15">
        <v>351.14</v>
      </c>
      <c r="J49" s="15">
        <v>182.78</v>
      </c>
      <c r="K49" s="15">
        <v>0</v>
      </c>
      <c r="L49" s="15">
        <v>0</v>
      </c>
      <c r="M49" s="15">
        <v>543.27</v>
      </c>
      <c r="N49" s="15">
        <v>0</v>
      </c>
      <c r="O49" s="15">
        <v>200.8</v>
      </c>
      <c r="P49" s="15">
        <v>0</v>
      </c>
    </row>
    <row r="50" spans="2:16" ht="12.75" hidden="1" outlineLevel="2">
      <c r="B50" s="14" t="s">
        <v>61</v>
      </c>
      <c r="C50" s="15">
        <v>197.45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55.56</v>
      </c>
      <c r="K50" s="15">
        <v>0</v>
      </c>
      <c r="L50" s="15">
        <v>94.85</v>
      </c>
      <c r="M50" s="15">
        <v>0</v>
      </c>
      <c r="N50" s="15">
        <v>0</v>
      </c>
      <c r="O50" s="15">
        <v>35.34</v>
      </c>
      <c r="P50" s="15">
        <v>11.7</v>
      </c>
    </row>
    <row r="51" spans="2:16" ht="12.75" hidden="1" outlineLevel="2">
      <c r="B51" s="14" t="s">
        <v>62</v>
      </c>
      <c r="C51" s="15">
        <v>18627.22</v>
      </c>
      <c r="D51" s="15">
        <v>0</v>
      </c>
      <c r="E51" s="15">
        <v>0</v>
      </c>
      <c r="F51" s="15">
        <v>0</v>
      </c>
      <c r="G51" s="15">
        <v>0</v>
      </c>
      <c r="H51" s="15">
        <v>1014.88</v>
      </c>
      <c r="I51" s="15">
        <v>9.5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17602.84</v>
      </c>
    </row>
    <row r="52" spans="2:16" ht="12.75" hidden="1" outlineLevel="2">
      <c r="B52" s="14" t="s">
        <v>108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691</v>
      </c>
      <c r="O52" s="15">
        <v>0</v>
      </c>
      <c r="P52" s="15">
        <v>-691</v>
      </c>
    </row>
    <row r="53" spans="2:16" ht="12.75" hidden="1" outlineLevel="2">
      <c r="B53" s="14" t="s">
        <v>63</v>
      </c>
      <c r="C53" s="15">
        <v>8667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8667</v>
      </c>
      <c r="P53" s="15">
        <v>0</v>
      </c>
    </row>
    <row r="54" spans="2:16" ht="12.75" hidden="1" outlineLevel="2">
      <c r="B54" s="14" t="s">
        <v>103</v>
      </c>
      <c r="C54" s="15">
        <v>0</v>
      </c>
      <c r="D54" s="15">
        <v>0</v>
      </c>
      <c r="E54" s="15">
        <v>-20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20</v>
      </c>
      <c r="P54" s="15">
        <v>0</v>
      </c>
    </row>
    <row r="55" spans="2:16" ht="12.75" hidden="1" outlineLevel="2">
      <c r="B55" s="14" t="s">
        <v>67</v>
      </c>
      <c r="C55" s="15">
        <v>78496.5</v>
      </c>
      <c r="D55" s="15">
        <v>0</v>
      </c>
      <c r="E55" s="15">
        <v>700</v>
      </c>
      <c r="F55" s="15">
        <v>3298.5</v>
      </c>
      <c r="G55" s="15">
        <v>6746</v>
      </c>
      <c r="H55" s="15">
        <v>8944.5</v>
      </c>
      <c r="I55" s="15">
        <v>5188.5</v>
      </c>
      <c r="J55" s="15">
        <v>10190.5</v>
      </c>
      <c r="K55" s="15">
        <v>10502</v>
      </c>
      <c r="L55" s="15">
        <v>2551</v>
      </c>
      <c r="M55" s="15">
        <v>6675</v>
      </c>
      <c r="N55" s="15">
        <v>5117.5</v>
      </c>
      <c r="O55" s="15">
        <v>12130.5</v>
      </c>
      <c r="P55" s="15">
        <v>6452.5</v>
      </c>
    </row>
    <row r="56" spans="2:16" ht="12.75" hidden="1" outlineLevel="2">
      <c r="B56" s="14" t="s">
        <v>68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149.64</v>
      </c>
      <c r="I56" s="15">
        <v>0</v>
      </c>
      <c r="J56" s="15">
        <v>0</v>
      </c>
      <c r="K56" s="15">
        <v>0</v>
      </c>
      <c r="L56" s="15">
        <v>0</v>
      </c>
      <c r="M56" s="15">
        <v>135.04</v>
      </c>
      <c r="N56" s="15">
        <v>0</v>
      </c>
      <c r="O56" s="15">
        <v>0</v>
      </c>
      <c r="P56" s="15">
        <v>-284.68</v>
      </c>
    </row>
    <row r="57" spans="2:16" ht="12.75" hidden="1" outlineLevel="2">
      <c r="B57" s="14" t="s">
        <v>105</v>
      </c>
      <c r="C57" s="15">
        <v>0</v>
      </c>
      <c r="D57" s="15">
        <v>2.58</v>
      </c>
      <c r="E57" s="15">
        <v>0</v>
      </c>
      <c r="F57" s="15">
        <v>15.8</v>
      </c>
      <c r="G57" s="15">
        <v>0</v>
      </c>
      <c r="H57" s="15">
        <v>0</v>
      </c>
      <c r="I57" s="15">
        <v>4.33</v>
      </c>
      <c r="J57" s="15">
        <v>0</v>
      </c>
      <c r="K57" s="15">
        <v>0</v>
      </c>
      <c r="L57" s="15">
        <v>0</v>
      </c>
      <c r="M57" s="15">
        <v>-20.21</v>
      </c>
      <c r="N57" s="15">
        <v>0</v>
      </c>
      <c r="O57" s="15">
        <v>0</v>
      </c>
      <c r="P57" s="15">
        <v>-2.5</v>
      </c>
    </row>
    <row r="58" spans="2:16" ht="12.75" hidden="1" outlineLevel="2">
      <c r="B58" s="14" t="s">
        <v>71</v>
      </c>
      <c r="C58" s="15">
        <v>75.69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75.69</v>
      </c>
      <c r="O58" s="15">
        <v>0</v>
      </c>
      <c r="P58" s="15">
        <v>0</v>
      </c>
    </row>
    <row r="59" spans="2:16" ht="12.75" hidden="1" outlineLevel="2">
      <c r="B59" s="14" t="s">
        <v>72</v>
      </c>
      <c r="C59" s="15">
        <v>2634.8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2634.8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2:16" ht="12.75" outlineLevel="1" collapsed="1">
      <c r="B60" s="14" t="s">
        <v>73</v>
      </c>
      <c r="C60" s="15">
        <v>137753.77</v>
      </c>
      <c r="D60" s="15">
        <v>1062.19</v>
      </c>
      <c r="E60" s="15">
        <v>866.98</v>
      </c>
      <c r="F60" s="15">
        <v>4605.04</v>
      </c>
      <c r="G60" s="15">
        <v>12924.69</v>
      </c>
      <c r="H60" s="15">
        <v>10397.02</v>
      </c>
      <c r="I60" s="15">
        <v>6275.11</v>
      </c>
      <c r="J60" s="15">
        <v>13415.98</v>
      </c>
      <c r="K60" s="15">
        <v>14682.37</v>
      </c>
      <c r="L60" s="15">
        <v>2864.73</v>
      </c>
      <c r="M60" s="15">
        <v>9802.14</v>
      </c>
      <c r="N60" s="15">
        <v>6384.22</v>
      </c>
      <c r="O60" s="15">
        <v>29846.06</v>
      </c>
      <c r="P60" s="15">
        <v>24627.24</v>
      </c>
    </row>
    <row r="61" spans="2:16" ht="12.75" hidden="1" outlineLevel="2">
      <c r="B61" s="14" t="s">
        <v>76</v>
      </c>
      <c r="C61" s="15">
        <v>-18020</v>
      </c>
      <c r="D61" s="15">
        <v>-1150</v>
      </c>
      <c r="E61" s="15">
        <v>-1495</v>
      </c>
      <c r="F61" s="15">
        <v>-1630</v>
      </c>
      <c r="G61" s="15">
        <v>-1375</v>
      </c>
      <c r="H61" s="15">
        <v>-970</v>
      </c>
      <c r="I61" s="15">
        <v>-1415</v>
      </c>
      <c r="J61" s="15">
        <v>-2035</v>
      </c>
      <c r="K61" s="15">
        <v>-1645</v>
      </c>
      <c r="L61" s="15">
        <v>-1885</v>
      </c>
      <c r="M61" s="15">
        <v>-1200</v>
      </c>
      <c r="N61" s="15">
        <v>-1670</v>
      </c>
      <c r="O61" s="15">
        <v>-1550</v>
      </c>
      <c r="P61" s="15">
        <v>0</v>
      </c>
    </row>
    <row r="62" spans="2:16" ht="12.75" hidden="1" outlineLevel="2">
      <c r="B62" s="14" t="s">
        <v>79</v>
      </c>
      <c r="C62" s="15">
        <v>-259432</v>
      </c>
      <c r="D62" s="15">
        <v>-18055</v>
      </c>
      <c r="E62" s="15">
        <v>-22881</v>
      </c>
      <c r="F62" s="15">
        <v>-25124</v>
      </c>
      <c r="G62" s="15">
        <v>-22408.5</v>
      </c>
      <c r="H62" s="15">
        <v>-21041.5</v>
      </c>
      <c r="I62" s="15">
        <v>-22193.5</v>
      </c>
      <c r="J62" s="15">
        <v>-25991.5</v>
      </c>
      <c r="K62" s="15">
        <v>-22001</v>
      </c>
      <c r="L62" s="15">
        <v>-19694.5</v>
      </c>
      <c r="M62" s="15">
        <v>-20096.5</v>
      </c>
      <c r="N62" s="15">
        <v>-19508</v>
      </c>
      <c r="O62" s="15">
        <v>-20437</v>
      </c>
      <c r="P62" s="15">
        <v>0</v>
      </c>
    </row>
    <row r="63" spans="2:16" ht="12.75" hidden="1" outlineLevel="2">
      <c r="B63" s="14" t="s">
        <v>80</v>
      </c>
      <c r="C63" s="15">
        <v>-2107.96</v>
      </c>
      <c r="D63" s="15">
        <v>0</v>
      </c>
      <c r="E63" s="15">
        <v>-438.5</v>
      </c>
      <c r="F63" s="15">
        <v>-113.63</v>
      </c>
      <c r="G63" s="15">
        <v>0</v>
      </c>
      <c r="H63" s="15">
        <v>-480</v>
      </c>
      <c r="I63" s="15">
        <v>-1128.6</v>
      </c>
      <c r="J63" s="15">
        <v>-186.73</v>
      </c>
      <c r="K63" s="15">
        <v>162</v>
      </c>
      <c r="L63" s="15">
        <v>0</v>
      </c>
      <c r="M63" s="15">
        <v>0</v>
      </c>
      <c r="N63" s="15">
        <v>0</v>
      </c>
      <c r="O63" s="15">
        <v>77.5</v>
      </c>
      <c r="P63" s="15">
        <v>0</v>
      </c>
    </row>
    <row r="64" spans="2:16" ht="12.75" hidden="1" outlineLevel="2">
      <c r="B64" s="14" t="s">
        <v>81</v>
      </c>
      <c r="C64" s="15">
        <v>-575448.5</v>
      </c>
      <c r="D64" s="15">
        <v>-43651.5</v>
      </c>
      <c r="E64" s="15">
        <v>-46762.5</v>
      </c>
      <c r="F64" s="15">
        <v>-48443</v>
      </c>
      <c r="G64" s="15">
        <v>-42242</v>
      </c>
      <c r="H64" s="15">
        <v>-53243</v>
      </c>
      <c r="I64" s="15">
        <v>-59294.5</v>
      </c>
      <c r="J64" s="15">
        <v>-46275.5</v>
      </c>
      <c r="K64" s="15">
        <v>-51192</v>
      </c>
      <c r="L64" s="15">
        <v>-37968</v>
      </c>
      <c r="M64" s="15">
        <v>-47856.5</v>
      </c>
      <c r="N64" s="15">
        <v>-51752</v>
      </c>
      <c r="O64" s="15">
        <v>-46768</v>
      </c>
      <c r="P64" s="15">
        <v>0</v>
      </c>
    </row>
    <row r="65" spans="2:16" ht="12.75" hidden="1" outlineLevel="2">
      <c r="B65" s="14" t="s">
        <v>82</v>
      </c>
      <c r="C65" s="15">
        <v>-103046</v>
      </c>
      <c r="D65" s="15">
        <v>-7215</v>
      </c>
      <c r="E65" s="15">
        <v>-8790.5</v>
      </c>
      <c r="F65" s="15">
        <v>-9549.5</v>
      </c>
      <c r="G65" s="15">
        <v>-10197</v>
      </c>
      <c r="H65" s="15">
        <v>-9691</v>
      </c>
      <c r="I65" s="15">
        <v>-8504.5</v>
      </c>
      <c r="J65" s="15">
        <v>-8328</v>
      </c>
      <c r="K65" s="15">
        <v>-8082.5</v>
      </c>
      <c r="L65" s="15">
        <v>-7160</v>
      </c>
      <c r="M65" s="15">
        <v>-9556</v>
      </c>
      <c r="N65" s="15">
        <v>-7461.5</v>
      </c>
      <c r="O65" s="15">
        <v>-8510.5</v>
      </c>
      <c r="P65" s="15">
        <v>0</v>
      </c>
    </row>
    <row r="66" spans="2:16" ht="12.75" outlineLevel="1" collapsed="1">
      <c r="B66" s="14" t="s">
        <v>83</v>
      </c>
      <c r="C66" s="15">
        <v>-958054.46</v>
      </c>
      <c r="D66" s="15">
        <v>-70071.5</v>
      </c>
      <c r="E66" s="15">
        <v>-80367.5</v>
      </c>
      <c r="F66" s="15">
        <v>-84860.13</v>
      </c>
      <c r="G66" s="15">
        <v>-76222.5</v>
      </c>
      <c r="H66" s="15">
        <v>-85425.5</v>
      </c>
      <c r="I66" s="15">
        <v>-92536.1</v>
      </c>
      <c r="J66" s="15">
        <v>-82816.73</v>
      </c>
      <c r="K66" s="15">
        <v>-82758.5</v>
      </c>
      <c r="L66" s="15">
        <v>-66707.5</v>
      </c>
      <c r="M66" s="15">
        <v>-78709</v>
      </c>
      <c r="N66" s="15">
        <v>-80391.5</v>
      </c>
      <c r="O66" s="15">
        <v>-77188</v>
      </c>
      <c r="P66" s="15">
        <v>0</v>
      </c>
    </row>
    <row r="67" spans="2:16" ht="12.75">
      <c r="B67" s="16" t="s">
        <v>84</v>
      </c>
      <c r="C67" s="17">
        <v>-261397.11</v>
      </c>
      <c r="D67" s="17">
        <v>-42657.37</v>
      </c>
      <c r="E67" s="17">
        <v>-33573.04</v>
      </c>
      <c r="F67" s="17">
        <v>-52597.05</v>
      </c>
      <c r="G67" s="17">
        <v>1062.93</v>
      </c>
      <c r="H67" s="17">
        <v>-47867.97</v>
      </c>
      <c r="I67" s="17">
        <v>-58652.83</v>
      </c>
      <c r="J67" s="17">
        <v>-4870.74</v>
      </c>
      <c r="K67" s="17">
        <v>-40828.33</v>
      </c>
      <c r="L67" s="17">
        <v>956.5</v>
      </c>
      <c r="M67" s="17">
        <v>-41943</v>
      </c>
      <c r="N67" s="17">
        <v>-46923.76</v>
      </c>
      <c r="O67" s="17">
        <v>32268.32</v>
      </c>
      <c r="P67" s="17">
        <v>74229.23</v>
      </c>
    </row>
    <row r="71" spans="2:16" ht="15">
      <c r="B71" s="12" t="s">
        <v>0</v>
      </c>
      <c r="C71" s="13" t="s">
        <v>12</v>
      </c>
      <c r="D71" s="13" t="s">
        <v>13</v>
      </c>
      <c r="E71" s="13" t="s">
        <v>14</v>
      </c>
      <c r="F71" s="13" t="s">
        <v>15</v>
      </c>
      <c r="G71" s="13" t="s">
        <v>16</v>
      </c>
      <c r="H71" s="13" t="s">
        <v>17</v>
      </c>
      <c r="I71" s="13" t="s">
        <v>18</v>
      </c>
      <c r="J71" s="13" t="s">
        <v>19</v>
      </c>
      <c r="K71" s="13" t="s">
        <v>20</v>
      </c>
      <c r="L71" s="13" t="s">
        <v>21</v>
      </c>
      <c r="M71" s="13" t="s">
        <v>22</v>
      </c>
      <c r="N71" s="13" t="s">
        <v>23</v>
      </c>
      <c r="O71" s="13" t="s">
        <v>24</v>
      </c>
      <c r="P71" s="13" t="s">
        <v>25</v>
      </c>
    </row>
    <row r="72" spans="2:16" ht="12.75">
      <c r="B72" s="16" t="s">
        <v>125</v>
      </c>
      <c r="C72" s="17">
        <v>106712.23</v>
      </c>
      <c r="D72" s="17">
        <v>11963.12</v>
      </c>
      <c r="E72" s="17">
        <v>8953.52</v>
      </c>
      <c r="F72" s="17">
        <v>6442.83</v>
      </c>
      <c r="G72" s="17">
        <v>13847.37</v>
      </c>
      <c r="H72" s="17">
        <v>9515.04</v>
      </c>
      <c r="I72" s="17">
        <v>5940.25</v>
      </c>
      <c r="J72" s="17">
        <v>6776.71</v>
      </c>
      <c r="K72" s="17">
        <v>5619.39</v>
      </c>
      <c r="L72" s="17">
        <v>10757.96</v>
      </c>
      <c r="M72" s="17">
        <v>5046.77</v>
      </c>
      <c r="N72" s="17">
        <v>5896.11</v>
      </c>
      <c r="O72" s="17">
        <v>12575.79</v>
      </c>
      <c r="P72" s="17">
        <v>3377.37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PSheet1"/>
  <dimension ref="B1:P75"/>
  <sheetViews>
    <sheetView zoomScalePageLayoutView="0" workbookViewId="0" topLeftCell="A1">
      <selection activeCell="B80" sqref="B80"/>
    </sheetView>
  </sheetViews>
  <sheetFormatPr defaultColWidth="11.421875" defaultRowHeight="12.75" outlineLevelRow="2"/>
  <cols>
    <col min="1" max="1" width="1.7109375" style="10" customWidth="1"/>
    <col min="2" max="2" width="30.7109375" style="10" customWidth="1"/>
    <col min="3" max="16" width="13.7109375" style="10" customWidth="1"/>
    <col min="17" max="16384" width="11.421875" style="10" customWidth="1"/>
  </cols>
  <sheetData>
    <row r="1" ht="12.75">
      <c r="B1" s="11" t="s">
        <v>1</v>
      </c>
    </row>
    <row r="2" ht="12.75">
      <c r="B2" s="11" t="s">
        <v>85</v>
      </c>
    </row>
    <row r="3" ht="12.75">
      <c r="B3" s="11" t="s">
        <v>3</v>
      </c>
    </row>
    <row r="4" ht="12.75">
      <c r="B4" s="11" t="s">
        <v>4</v>
      </c>
    </row>
    <row r="5" ht="12.75">
      <c r="B5" s="11"/>
    </row>
    <row r="6" ht="12.75">
      <c r="B6" s="11" t="s">
        <v>86</v>
      </c>
    </row>
    <row r="7" ht="12.75">
      <c r="B7" s="11" t="s">
        <v>6</v>
      </c>
    </row>
    <row r="8" ht="12.75">
      <c r="B8" s="11" t="s">
        <v>7</v>
      </c>
    </row>
    <row r="9" ht="12.75">
      <c r="B9" s="11" t="s">
        <v>8</v>
      </c>
    </row>
    <row r="10" ht="12.75">
      <c r="B10" s="11" t="s">
        <v>9</v>
      </c>
    </row>
    <row r="11" ht="12.75">
      <c r="B11" s="11" t="s">
        <v>10</v>
      </c>
    </row>
    <row r="12" ht="12.75">
      <c r="B12" s="11"/>
    </row>
    <row r="14" spans="2:16" ht="15">
      <c r="B14" s="12" t="s">
        <v>11</v>
      </c>
      <c r="C14" s="13" t="s">
        <v>12</v>
      </c>
      <c r="D14" s="13" t="s">
        <v>13</v>
      </c>
      <c r="E14" s="13" t="s">
        <v>14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</row>
    <row r="15" spans="2:16" ht="12.75" hidden="1" outlineLevel="2">
      <c r="B15" s="14" t="s">
        <v>26</v>
      </c>
      <c r="C15" s="15">
        <v>58844.75</v>
      </c>
      <c r="D15" s="15">
        <v>0</v>
      </c>
      <c r="E15" s="15">
        <v>0</v>
      </c>
      <c r="F15" s="15">
        <v>0</v>
      </c>
      <c r="G15" s="15">
        <v>1561.86</v>
      </c>
      <c r="H15" s="15">
        <v>1793.25</v>
      </c>
      <c r="I15" s="15">
        <v>1793.25</v>
      </c>
      <c r="J15" s="15">
        <v>1793.25</v>
      </c>
      <c r="K15" s="15">
        <v>1793.25</v>
      </c>
      <c r="L15" s="15">
        <v>31555.26</v>
      </c>
      <c r="M15" s="15">
        <v>5124.25</v>
      </c>
      <c r="N15" s="15">
        <v>7510.66</v>
      </c>
      <c r="O15" s="15">
        <v>5919.72</v>
      </c>
      <c r="P15" s="15">
        <v>0</v>
      </c>
    </row>
    <row r="16" spans="2:16" ht="12.75" hidden="1" outlineLevel="2">
      <c r="B16" s="14" t="s">
        <v>27</v>
      </c>
      <c r="C16" s="15">
        <v>4354.84</v>
      </c>
      <c r="D16" s="15">
        <v>0</v>
      </c>
      <c r="E16" s="15">
        <v>0</v>
      </c>
      <c r="F16" s="15">
        <v>0</v>
      </c>
      <c r="G16" s="15">
        <v>96.78</v>
      </c>
      <c r="H16" s="15">
        <v>117.84</v>
      </c>
      <c r="I16" s="15">
        <v>117.84</v>
      </c>
      <c r="J16" s="15">
        <v>117.84</v>
      </c>
      <c r="K16" s="15">
        <v>127.53</v>
      </c>
      <c r="L16" s="15">
        <v>2501.05</v>
      </c>
      <c r="M16" s="15">
        <v>405.72</v>
      </c>
      <c r="N16" s="15">
        <v>462.16</v>
      </c>
      <c r="O16" s="15">
        <v>408.08</v>
      </c>
      <c r="P16" s="15">
        <v>0</v>
      </c>
    </row>
    <row r="17" spans="2:16" ht="12.75" hidden="1" outlineLevel="2">
      <c r="B17" s="14" t="s">
        <v>28</v>
      </c>
      <c r="C17" s="15">
        <v>5598.75</v>
      </c>
      <c r="D17" s="15">
        <v>0</v>
      </c>
      <c r="E17" s="15">
        <v>0</v>
      </c>
      <c r="F17" s="15">
        <v>0</v>
      </c>
      <c r="G17" s="15">
        <v>234.27</v>
      </c>
      <c r="H17" s="15">
        <v>268.98</v>
      </c>
      <c r="I17" s="15">
        <v>268.98</v>
      </c>
      <c r="J17" s="15">
        <v>268.98</v>
      </c>
      <c r="K17" s="15">
        <v>268.98</v>
      </c>
      <c r="L17" s="15">
        <v>2312.36</v>
      </c>
      <c r="M17" s="15">
        <v>499.64</v>
      </c>
      <c r="N17" s="15">
        <v>857.6</v>
      </c>
      <c r="O17" s="15">
        <v>618.96</v>
      </c>
      <c r="P17" s="15">
        <v>0</v>
      </c>
    </row>
    <row r="18" spans="2:16" ht="12.75" hidden="1" outlineLevel="2">
      <c r="B18" s="14" t="s">
        <v>29</v>
      </c>
      <c r="C18" s="15">
        <v>674.9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151.1</v>
      </c>
      <c r="L18" s="15">
        <v>330.94</v>
      </c>
      <c r="M18" s="15">
        <v>192.86</v>
      </c>
      <c r="N18" s="15">
        <v>0</v>
      </c>
      <c r="O18" s="15">
        <v>0</v>
      </c>
      <c r="P18" s="15">
        <v>0</v>
      </c>
    </row>
    <row r="19" spans="2:16" ht="12.75" hidden="1" outlineLevel="2">
      <c r="B19" s="14" t="s">
        <v>87</v>
      </c>
      <c r="C19" s="15">
        <v>208564.99</v>
      </c>
      <c r="D19" s="15">
        <v>15935.18</v>
      </c>
      <c r="E19" s="15">
        <v>15124.45</v>
      </c>
      <c r="F19" s="15">
        <v>30022.76</v>
      </c>
      <c r="G19" s="15">
        <v>13360.63</v>
      </c>
      <c r="H19" s="15">
        <v>12702.25</v>
      </c>
      <c r="I19" s="15">
        <v>12043.89</v>
      </c>
      <c r="J19" s="15">
        <v>12043.89</v>
      </c>
      <c r="K19" s="15">
        <v>12043.89</v>
      </c>
      <c r="L19" s="15">
        <v>44017.2</v>
      </c>
      <c r="M19" s="15">
        <v>13756.95</v>
      </c>
      <c r="N19" s="15">
        <v>13756.95</v>
      </c>
      <c r="O19" s="15">
        <v>13756.95</v>
      </c>
      <c r="P19" s="15">
        <v>0</v>
      </c>
    </row>
    <row r="20" spans="2:16" ht="12.75" hidden="1" outlineLevel="2">
      <c r="B20" s="14" t="s">
        <v>88</v>
      </c>
      <c r="C20" s="15">
        <v>16984.33</v>
      </c>
      <c r="D20" s="15">
        <v>1297.97</v>
      </c>
      <c r="E20" s="15">
        <v>1205.68</v>
      </c>
      <c r="F20" s="15">
        <v>2391.48</v>
      </c>
      <c r="G20" s="15">
        <v>1087.49</v>
      </c>
      <c r="H20" s="15">
        <v>1022.03</v>
      </c>
      <c r="I20" s="15">
        <v>998.54</v>
      </c>
      <c r="J20" s="15">
        <v>998.54</v>
      </c>
      <c r="K20" s="15">
        <v>998.54</v>
      </c>
      <c r="L20" s="15">
        <v>3646.65</v>
      </c>
      <c r="M20" s="15">
        <v>1112.47</v>
      </c>
      <c r="N20" s="15">
        <v>1112.47</v>
      </c>
      <c r="O20" s="15">
        <v>1112.47</v>
      </c>
      <c r="P20" s="15">
        <v>0</v>
      </c>
    </row>
    <row r="21" spans="2:16" ht="12.75" hidden="1" outlineLevel="2">
      <c r="B21" s="14" t="s">
        <v>89</v>
      </c>
      <c r="C21" s="15">
        <v>35013.2</v>
      </c>
      <c r="D21" s="15">
        <v>2673.95</v>
      </c>
      <c r="E21" s="15">
        <v>2541.28</v>
      </c>
      <c r="F21" s="15">
        <v>5048.64</v>
      </c>
      <c r="G21" s="15">
        <v>2305.38</v>
      </c>
      <c r="H21" s="15">
        <v>2168.82</v>
      </c>
      <c r="I21" s="15">
        <v>2060.94</v>
      </c>
      <c r="J21" s="15">
        <v>2060.94</v>
      </c>
      <c r="K21" s="15">
        <v>2060.94</v>
      </c>
      <c r="L21" s="15">
        <v>7138.64</v>
      </c>
      <c r="M21" s="15">
        <v>2317.89</v>
      </c>
      <c r="N21" s="15">
        <v>2317.89</v>
      </c>
      <c r="O21" s="15">
        <v>2317.89</v>
      </c>
      <c r="P21" s="15">
        <v>0</v>
      </c>
    </row>
    <row r="22" spans="2:16" ht="12.75" hidden="1" outlineLevel="2">
      <c r="B22" s="14" t="s">
        <v>90</v>
      </c>
      <c r="C22" s="15">
        <v>29325.49</v>
      </c>
      <c r="D22" s="15">
        <v>2007.1</v>
      </c>
      <c r="E22" s="15">
        <v>1817.75</v>
      </c>
      <c r="F22" s="15">
        <v>3635.5</v>
      </c>
      <c r="G22" s="15">
        <v>1817.75</v>
      </c>
      <c r="H22" s="15">
        <v>7846.67</v>
      </c>
      <c r="I22" s="15">
        <v>1695.96</v>
      </c>
      <c r="J22" s="15">
        <v>1695.96</v>
      </c>
      <c r="K22" s="15">
        <v>1695.96</v>
      </c>
      <c r="L22" s="15">
        <v>2024.96</v>
      </c>
      <c r="M22" s="15">
        <v>1695.96</v>
      </c>
      <c r="N22" s="15">
        <v>1695.96</v>
      </c>
      <c r="O22" s="15">
        <v>1695.96</v>
      </c>
      <c r="P22" s="15">
        <v>0</v>
      </c>
    </row>
    <row r="23" spans="2:16" ht="12.75" hidden="1" outlineLevel="2">
      <c r="B23" s="14" t="s">
        <v>35</v>
      </c>
      <c r="C23" s="15">
        <v>18834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18834</v>
      </c>
    </row>
    <row r="24" spans="2:16" ht="12.75" hidden="1" outlineLevel="2">
      <c r="B24" s="14" t="s">
        <v>91</v>
      </c>
      <c r="C24" s="15">
        <v>906</v>
      </c>
      <c r="D24" s="15">
        <v>0</v>
      </c>
      <c r="E24" s="15">
        <v>871.75</v>
      </c>
      <c r="F24" s="15">
        <v>95</v>
      </c>
      <c r="G24" s="15">
        <v>0</v>
      </c>
      <c r="H24" s="15">
        <v>0</v>
      </c>
      <c r="I24" s="15">
        <v>-60</v>
      </c>
      <c r="J24" s="15">
        <v>-60</v>
      </c>
      <c r="K24" s="15">
        <v>0</v>
      </c>
      <c r="L24" s="15">
        <v>300</v>
      </c>
      <c r="M24" s="15">
        <v>120</v>
      </c>
      <c r="N24" s="15">
        <v>60</v>
      </c>
      <c r="O24" s="15">
        <v>-420.75</v>
      </c>
      <c r="P24" s="15">
        <v>0</v>
      </c>
    </row>
    <row r="25" spans="2:16" ht="12.75" hidden="1" outlineLevel="2">
      <c r="B25" s="14" t="s">
        <v>92</v>
      </c>
      <c r="C25" s="15">
        <v>11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11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2:16" ht="12.75" hidden="1" outlineLevel="2">
      <c r="B26" s="14" t="s">
        <v>93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2:16" ht="12.75" hidden="1" outlineLevel="2">
      <c r="B27" s="14" t="s">
        <v>94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2:16" ht="12.75" hidden="1" outlineLevel="2">
      <c r="B28" s="14" t="s">
        <v>95</v>
      </c>
      <c r="C28" s="15">
        <v>-2494.97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-2494.97</v>
      </c>
      <c r="P28" s="15">
        <v>0</v>
      </c>
    </row>
    <row r="29" spans="2:16" ht="12.75" hidden="1" outlineLevel="2">
      <c r="B29" s="14" t="s">
        <v>38</v>
      </c>
      <c r="C29" s="15">
        <v>2129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2129</v>
      </c>
    </row>
    <row r="30" spans="2:16" ht="12.75" outlineLevel="1" collapsed="1">
      <c r="B30" s="14" t="s">
        <v>39</v>
      </c>
      <c r="C30" s="15">
        <v>378746.28</v>
      </c>
      <c r="D30" s="15">
        <v>21914.2</v>
      </c>
      <c r="E30" s="15">
        <v>21560.91</v>
      </c>
      <c r="F30" s="15">
        <v>41193.38</v>
      </c>
      <c r="G30" s="15">
        <v>20464.16</v>
      </c>
      <c r="H30" s="15">
        <v>25919.84</v>
      </c>
      <c r="I30" s="15">
        <v>18919.4</v>
      </c>
      <c r="J30" s="15">
        <v>18919.4</v>
      </c>
      <c r="K30" s="15">
        <v>19151.19</v>
      </c>
      <c r="L30" s="15">
        <v>93827.06</v>
      </c>
      <c r="M30" s="15">
        <v>25225.74</v>
      </c>
      <c r="N30" s="15">
        <v>27773.69</v>
      </c>
      <c r="O30" s="15">
        <v>22914.31</v>
      </c>
      <c r="P30" s="15">
        <v>20963</v>
      </c>
    </row>
    <row r="31" spans="2:16" ht="12.75" hidden="1" outlineLevel="2">
      <c r="B31" s="14" t="s">
        <v>42</v>
      </c>
      <c r="C31" s="15">
        <v>0</v>
      </c>
      <c r="D31" s="15">
        <v>108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-108</v>
      </c>
    </row>
    <row r="32" spans="2:16" ht="12.75" hidden="1" outlineLevel="2">
      <c r="B32" s="14" t="s">
        <v>43</v>
      </c>
      <c r="C32" s="15">
        <v>13984.95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13984.95</v>
      </c>
    </row>
    <row r="33" spans="2:16" ht="12.75" hidden="1" outlineLevel="2">
      <c r="B33" s="14" t="s">
        <v>96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-7</v>
      </c>
      <c r="L33" s="15">
        <v>0</v>
      </c>
      <c r="M33" s="15">
        <v>0</v>
      </c>
      <c r="N33" s="15">
        <v>0</v>
      </c>
      <c r="O33" s="15">
        <v>7</v>
      </c>
      <c r="P33" s="15">
        <v>0</v>
      </c>
    </row>
    <row r="34" spans="2:16" ht="12.75" outlineLevel="1" collapsed="1">
      <c r="B34" s="14" t="s">
        <v>45</v>
      </c>
      <c r="C34" s="15">
        <v>13984.95</v>
      </c>
      <c r="D34" s="15">
        <v>108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-7</v>
      </c>
      <c r="L34" s="15">
        <v>0</v>
      </c>
      <c r="M34" s="15">
        <v>0</v>
      </c>
      <c r="N34" s="15">
        <v>0</v>
      </c>
      <c r="O34" s="15">
        <v>7</v>
      </c>
      <c r="P34" s="15">
        <v>13876.95</v>
      </c>
    </row>
    <row r="35" spans="2:16" ht="12.75" hidden="1" outlineLevel="2">
      <c r="B35" s="14" t="s">
        <v>46</v>
      </c>
      <c r="C35" s="15">
        <v>2640.28</v>
      </c>
      <c r="D35" s="15">
        <v>0</v>
      </c>
      <c r="E35" s="15">
        <v>388.33</v>
      </c>
      <c r="F35" s="15">
        <v>383.12</v>
      </c>
      <c r="G35" s="15">
        <v>-2934.49</v>
      </c>
      <c r="H35" s="15">
        <v>255.86</v>
      </c>
      <c r="I35" s="15">
        <v>255.86</v>
      </c>
      <c r="J35" s="15">
        <v>255.86</v>
      </c>
      <c r="K35" s="15">
        <v>255.86</v>
      </c>
      <c r="L35" s="15">
        <v>255.86</v>
      </c>
      <c r="M35" s="15">
        <v>255.86</v>
      </c>
      <c r="N35" s="15">
        <v>255.86</v>
      </c>
      <c r="O35" s="15">
        <v>255.93</v>
      </c>
      <c r="P35" s="15">
        <v>2756.37</v>
      </c>
    </row>
    <row r="36" spans="2:16" ht="12.75" hidden="1" outlineLevel="2">
      <c r="B36" s="14" t="s">
        <v>47</v>
      </c>
      <c r="C36" s="15">
        <v>99.7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99.7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</row>
    <row r="37" spans="2:16" ht="12.75" hidden="1" outlineLevel="2">
      <c r="B37" s="14" t="s">
        <v>97</v>
      </c>
      <c r="C37" s="15">
        <v>247.13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247.13</v>
      </c>
      <c r="M37" s="15">
        <v>0</v>
      </c>
      <c r="N37" s="15">
        <v>0</v>
      </c>
      <c r="O37" s="15">
        <v>0</v>
      </c>
      <c r="P37" s="15">
        <v>0</v>
      </c>
    </row>
    <row r="38" spans="2:16" ht="12.75" hidden="1" outlineLevel="2">
      <c r="B38" s="14" t="s">
        <v>98</v>
      </c>
      <c r="C38" s="15">
        <v>565.65</v>
      </c>
      <c r="D38" s="15">
        <v>0</v>
      </c>
      <c r="E38" s="15">
        <v>0</v>
      </c>
      <c r="F38" s="15">
        <v>0</v>
      </c>
      <c r="G38" s="15">
        <v>248.67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175</v>
      </c>
      <c r="O38" s="15">
        <v>141.98</v>
      </c>
      <c r="P38" s="15">
        <v>0</v>
      </c>
    </row>
    <row r="39" spans="2:16" ht="12.75" hidden="1" outlineLevel="2">
      <c r="B39" s="14" t="s">
        <v>49</v>
      </c>
      <c r="C39" s="15">
        <v>471.43</v>
      </c>
      <c r="D39" s="15">
        <v>0</v>
      </c>
      <c r="E39" s="15">
        <v>9.5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213.89</v>
      </c>
      <c r="L39" s="15">
        <v>0</v>
      </c>
      <c r="M39" s="15">
        <v>0</v>
      </c>
      <c r="N39" s="15">
        <v>0</v>
      </c>
      <c r="O39" s="15">
        <v>0</v>
      </c>
      <c r="P39" s="15">
        <v>248.04</v>
      </c>
    </row>
    <row r="40" spans="2:16" ht="12.75" hidden="1" outlineLevel="2">
      <c r="B40" s="14" t="s">
        <v>99</v>
      </c>
      <c r="C40" s="15">
        <v>633.18</v>
      </c>
      <c r="D40" s="15">
        <v>0</v>
      </c>
      <c r="E40" s="15">
        <v>0</v>
      </c>
      <c r="F40" s="15">
        <v>0</v>
      </c>
      <c r="G40" s="15">
        <v>553</v>
      </c>
      <c r="H40" s="15">
        <v>0</v>
      </c>
      <c r="I40" s="15">
        <v>0</v>
      </c>
      <c r="J40" s="15">
        <v>0</v>
      </c>
      <c r="K40" s="15">
        <v>0</v>
      </c>
      <c r="L40" s="15">
        <v>7.02</v>
      </c>
      <c r="M40" s="15">
        <v>0</v>
      </c>
      <c r="N40" s="15">
        <v>0</v>
      </c>
      <c r="O40" s="15">
        <v>73.16</v>
      </c>
      <c r="P40" s="15">
        <v>0</v>
      </c>
    </row>
    <row r="41" spans="2:16" ht="12.75" hidden="1" outlineLevel="2">
      <c r="B41" s="14" t="s">
        <v>50</v>
      </c>
      <c r="C41" s="15">
        <v>2164.19</v>
      </c>
      <c r="D41" s="15">
        <v>0</v>
      </c>
      <c r="E41" s="15">
        <v>0</v>
      </c>
      <c r="F41" s="15">
        <v>384.76</v>
      </c>
      <c r="G41" s="15">
        <v>189.94</v>
      </c>
      <c r="H41" s="15">
        <v>160.88</v>
      </c>
      <c r="I41" s="15">
        <v>185.28</v>
      </c>
      <c r="J41" s="15">
        <v>134.53</v>
      </c>
      <c r="K41" s="15">
        <v>190.99</v>
      </c>
      <c r="L41" s="15">
        <v>189.05</v>
      </c>
      <c r="M41" s="15">
        <v>115.67</v>
      </c>
      <c r="N41" s="15">
        <v>193.92</v>
      </c>
      <c r="O41" s="15">
        <v>206.55</v>
      </c>
      <c r="P41" s="15">
        <v>212.62</v>
      </c>
    </row>
    <row r="42" spans="2:16" ht="12.75" hidden="1" outlineLevel="2">
      <c r="B42" s="14" t="s">
        <v>51</v>
      </c>
      <c r="C42" s="15">
        <v>148037.24</v>
      </c>
      <c r="D42" s="15">
        <v>0</v>
      </c>
      <c r="E42" s="15">
        <v>37009.31</v>
      </c>
      <c r="F42" s="15">
        <v>0</v>
      </c>
      <c r="G42" s="15">
        <v>0</v>
      </c>
      <c r="H42" s="15">
        <v>37009.31</v>
      </c>
      <c r="I42" s="15">
        <v>0</v>
      </c>
      <c r="J42" s="15">
        <v>0</v>
      </c>
      <c r="K42" s="15">
        <v>0</v>
      </c>
      <c r="L42" s="15">
        <v>37009.31</v>
      </c>
      <c r="M42" s="15">
        <v>0</v>
      </c>
      <c r="N42" s="15">
        <v>0</v>
      </c>
      <c r="O42" s="15">
        <v>37009.31</v>
      </c>
      <c r="P42" s="15">
        <v>0</v>
      </c>
    </row>
    <row r="43" spans="2:16" ht="12.75" hidden="1" outlineLevel="2">
      <c r="B43" s="14" t="s">
        <v>52</v>
      </c>
      <c r="C43" s="15">
        <v>9140.59</v>
      </c>
      <c r="D43" s="15">
        <v>480</v>
      </c>
      <c r="E43" s="15">
        <v>352.5</v>
      </c>
      <c r="F43" s="15">
        <v>348.75</v>
      </c>
      <c r="G43" s="15">
        <v>4912.5</v>
      </c>
      <c r="H43" s="15">
        <v>356.25</v>
      </c>
      <c r="I43" s="15">
        <v>390</v>
      </c>
      <c r="J43" s="15">
        <v>397.5</v>
      </c>
      <c r="K43" s="15">
        <v>416.25</v>
      </c>
      <c r="L43" s="15">
        <v>457.5</v>
      </c>
      <c r="M43" s="15">
        <v>314.39</v>
      </c>
      <c r="N43" s="15">
        <v>351.55</v>
      </c>
      <c r="O43" s="15">
        <v>363.4</v>
      </c>
      <c r="P43" s="15">
        <v>0</v>
      </c>
    </row>
    <row r="44" spans="2:16" ht="12.75" hidden="1" outlineLevel="2">
      <c r="B44" s="14" t="s">
        <v>100</v>
      </c>
      <c r="C44" s="15">
        <v>0</v>
      </c>
      <c r="D44" s="15">
        <v>0</v>
      </c>
      <c r="E44" s="15">
        <v>598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462</v>
      </c>
      <c r="M44" s="15">
        <v>0</v>
      </c>
      <c r="N44" s="15">
        <v>0</v>
      </c>
      <c r="O44" s="15">
        <v>132</v>
      </c>
      <c r="P44" s="15">
        <v>-1192</v>
      </c>
    </row>
    <row r="45" spans="2:16" ht="12.75" outlineLevel="1" collapsed="1">
      <c r="B45" s="14" t="s">
        <v>53</v>
      </c>
      <c r="C45" s="15">
        <v>163999.39</v>
      </c>
      <c r="D45" s="15">
        <v>480</v>
      </c>
      <c r="E45" s="15">
        <v>38357.64</v>
      </c>
      <c r="F45" s="15">
        <v>1116.63</v>
      </c>
      <c r="G45" s="15">
        <v>2969.62</v>
      </c>
      <c r="H45" s="15">
        <v>37782.3</v>
      </c>
      <c r="I45" s="15">
        <v>930.84</v>
      </c>
      <c r="J45" s="15">
        <v>787.89</v>
      </c>
      <c r="K45" s="15">
        <v>1076.99</v>
      </c>
      <c r="L45" s="15">
        <v>38627.87</v>
      </c>
      <c r="M45" s="15">
        <v>685.92</v>
      </c>
      <c r="N45" s="15">
        <v>976.33</v>
      </c>
      <c r="O45" s="15">
        <v>38182.33</v>
      </c>
      <c r="P45" s="15">
        <v>2025.03</v>
      </c>
    </row>
    <row r="46" spans="2:16" ht="12.75" hidden="1" outlineLevel="2">
      <c r="B46" s="14" t="s">
        <v>54</v>
      </c>
      <c r="C46" s="15">
        <v>11582.47</v>
      </c>
      <c r="D46" s="15">
        <v>3389.22</v>
      </c>
      <c r="E46" s="15">
        <v>0</v>
      </c>
      <c r="F46" s="15">
        <v>351.14</v>
      </c>
      <c r="G46" s="15">
        <v>0</v>
      </c>
      <c r="H46" s="15">
        <v>2534.81</v>
      </c>
      <c r="I46" s="15">
        <v>1104.07</v>
      </c>
      <c r="J46" s="15">
        <v>35</v>
      </c>
      <c r="K46" s="15">
        <v>0</v>
      </c>
      <c r="L46" s="15">
        <v>2691.14</v>
      </c>
      <c r="M46" s="15">
        <v>201.09</v>
      </c>
      <c r="N46" s="15">
        <v>0</v>
      </c>
      <c r="O46" s="15">
        <v>-24</v>
      </c>
      <c r="P46" s="15">
        <v>1300</v>
      </c>
    </row>
    <row r="47" spans="2:16" ht="12.75" hidden="1" outlineLevel="2">
      <c r="B47" s="14" t="s">
        <v>101</v>
      </c>
      <c r="C47" s="15">
        <v>6356.65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6363.65</v>
      </c>
      <c r="L47" s="15">
        <v>0</v>
      </c>
      <c r="M47" s="15">
        <v>0</v>
      </c>
      <c r="N47" s="15">
        <v>0</v>
      </c>
      <c r="O47" s="15">
        <v>-7</v>
      </c>
      <c r="P47" s="15">
        <v>0</v>
      </c>
    </row>
    <row r="48" spans="2:16" ht="12.75" hidden="1" outlineLevel="2">
      <c r="B48" s="14" t="s">
        <v>102</v>
      </c>
      <c r="C48" s="15">
        <v>10</v>
      </c>
      <c r="D48" s="15">
        <v>20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-10</v>
      </c>
      <c r="P48" s="15">
        <v>0</v>
      </c>
    </row>
    <row r="49" spans="2:16" ht="12.75" hidden="1" outlineLevel="2">
      <c r="B49" s="14" t="s">
        <v>58</v>
      </c>
      <c r="C49" s="15">
        <v>35629.62</v>
      </c>
      <c r="D49" s="15">
        <v>946.67</v>
      </c>
      <c r="E49" s="15">
        <v>9585</v>
      </c>
      <c r="F49" s="15">
        <v>0</v>
      </c>
      <c r="G49" s="15">
        <v>54.9</v>
      </c>
      <c r="H49" s="15">
        <v>2968.92</v>
      </c>
      <c r="I49" s="15">
        <v>48.55</v>
      </c>
      <c r="J49" s="15">
        <v>50.95</v>
      </c>
      <c r="K49" s="15">
        <v>4343.62</v>
      </c>
      <c r="L49" s="15">
        <v>20.04</v>
      </c>
      <c r="M49" s="15">
        <v>3367.8</v>
      </c>
      <c r="N49" s="15">
        <v>37.17</v>
      </c>
      <c r="O49" s="15">
        <v>0</v>
      </c>
      <c r="P49" s="15">
        <v>14206</v>
      </c>
    </row>
    <row r="50" spans="2:16" ht="12.75" hidden="1" outlineLevel="2">
      <c r="B50" s="14" t="s">
        <v>59</v>
      </c>
      <c r="C50" s="15">
        <v>928.68</v>
      </c>
      <c r="D50" s="15">
        <v>0</v>
      </c>
      <c r="E50" s="15">
        <v>0</v>
      </c>
      <c r="F50" s="15">
        <v>0</v>
      </c>
      <c r="G50" s="15">
        <v>214.56</v>
      </c>
      <c r="H50" s="15">
        <v>0</v>
      </c>
      <c r="I50" s="15">
        <v>0</v>
      </c>
      <c r="J50" s="15">
        <v>181.8</v>
      </c>
      <c r="K50" s="15">
        <v>0</v>
      </c>
      <c r="L50" s="15">
        <v>0</v>
      </c>
      <c r="M50" s="15">
        <v>181.18</v>
      </c>
      <c r="N50" s="15">
        <v>0</v>
      </c>
      <c r="O50" s="15">
        <v>351.14</v>
      </c>
      <c r="P50" s="15">
        <v>0</v>
      </c>
    </row>
    <row r="51" spans="2:16" ht="12.75" hidden="1" outlineLevel="2">
      <c r="B51" s="14" t="s">
        <v>61</v>
      </c>
      <c r="C51" s="15">
        <v>142.24</v>
      </c>
      <c r="D51" s="15">
        <v>0</v>
      </c>
      <c r="E51" s="15">
        <v>0</v>
      </c>
      <c r="F51" s="15">
        <v>0</v>
      </c>
      <c r="G51" s="15">
        <v>23.52</v>
      </c>
      <c r="H51" s="15">
        <v>0</v>
      </c>
      <c r="I51" s="15">
        <v>0</v>
      </c>
      <c r="J51" s="15">
        <v>35.46</v>
      </c>
      <c r="K51" s="15">
        <v>0</v>
      </c>
      <c r="L51" s="15">
        <v>0</v>
      </c>
      <c r="M51" s="15">
        <v>59.31</v>
      </c>
      <c r="N51" s="15">
        <v>0</v>
      </c>
      <c r="O51" s="15">
        <v>23.95</v>
      </c>
      <c r="P51" s="15">
        <v>0</v>
      </c>
    </row>
    <row r="52" spans="2:16" ht="12.75" hidden="1" outlineLevel="2">
      <c r="B52" s="14" t="s">
        <v>62</v>
      </c>
      <c r="C52" s="15">
        <v>13681.91</v>
      </c>
      <c r="D52" s="15">
        <v>415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13.68</v>
      </c>
      <c r="M52" s="15">
        <v>4346.02</v>
      </c>
      <c r="N52" s="15">
        <v>0</v>
      </c>
      <c r="O52" s="15">
        <v>0</v>
      </c>
      <c r="P52" s="15">
        <v>8907.21</v>
      </c>
    </row>
    <row r="53" spans="2:16" ht="12.75" hidden="1" outlineLevel="2">
      <c r="B53" s="14" t="s">
        <v>63</v>
      </c>
      <c r="C53" s="15">
        <v>5778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5778</v>
      </c>
      <c r="P53" s="15">
        <v>0</v>
      </c>
    </row>
    <row r="54" spans="2:16" ht="12.75" hidden="1" outlineLevel="2">
      <c r="B54" s="14" t="s">
        <v>103</v>
      </c>
      <c r="C54" s="15">
        <v>130</v>
      </c>
      <c r="D54" s="15">
        <v>90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20</v>
      </c>
      <c r="K54" s="15">
        <v>20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</row>
    <row r="55" spans="2:16" ht="12.75" hidden="1" outlineLevel="2">
      <c r="B55" s="14" t="s">
        <v>65</v>
      </c>
      <c r="C55" s="15">
        <v>1000</v>
      </c>
      <c r="D55" s="15">
        <v>0</v>
      </c>
      <c r="E55" s="15">
        <v>0</v>
      </c>
      <c r="F55" s="15">
        <v>734.38</v>
      </c>
      <c r="G55" s="15">
        <v>-109.38</v>
      </c>
      <c r="H55" s="15">
        <v>440.63</v>
      </c>
      <c r="I55" s="15">
        <v>-65.63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</row>
    <row r="56" spans="2:16" ht="12.75" hidden="1" outlineLevel="2">
      <c r="B56" s="14" t="s">
        <v>66</v>
      </c>
      <c r="C56" s="15">
        <v>600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235</v>
      </c>
      <c r="J56" s="15">
        <v>-35</v>
      </c>
      <c r="K56" s="15">
        <v>0</v>
      </c>
      <c r="L56" s="15">
        <v>0</v>
      </c>
      <c r="M56" s="15">
        <v>400</v>
      </c>
      <c r="N56" s="15">
        <v>0</v>
      </c>
      <c r="O56" s="15">
        <v>0</v>
      </c>
      <c r="P56" s="15">
        <v>0</v>
      </c>
    </row>
    <row r="57" spans="2:16" ht="12.75" hidden="1" outlineLevel="2">
      <c r="B57" s="14" t="s">
        <v>67</v>
      </c>
      <c r="C57" s="15">
        <v>54994.5</v>
      </c>
      <c r="D57" s="15">
        <v>0</v>
      </c>
      <c r="E57" s="15">
        <v>8249</v>
      </c>
      <c r="F57" s="15">
        <v>6351</v>
      </c>
      <c r="G57" s="15">
        <v>4088</v>
      </c>
      <c r="H57" s="15">
        <v>3686.5</v>
      </c>
      <c r="I57" s="15">
        <v>0</v>
      </c>
      <c r="J57" s="15">
        <v>4088</v>
      </c>
      <c r="K57" s="15">
        <v>3869</v>
      </c>
      <c r="L57" s="15">
        <v>2737.5</v>
      </c>
      <c r="M57" s="15">
        <v>4161</v>
      </c>
      <c r="N57" s="15">
        <v>8457</v>
      </c>
      <c r="O57" s="15">
        <v>4672</v>
      </c>
      <c r="P57" s="15">
        <v>4635.5</v>
      </c>
    </row>
    <row r="58" spans="2:16" ht="12.75" hidden="1" outlineLevel="2">
      <c r="B58" s="14" t="s">
        <v>68</v>
      </c>
      <c r="C58" s="15">
        <v>1129.21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21</v>
      </c>
      <c r="J58" s="15">
        <v>0</v>
      </c>
      <c r="K58" s="15">
        <v>0</v>
      </c>
      <c r="L58" s="15">
        <v>0</v>
      </c>
      <c r="M58" s="15">
        <v>1032.27</v>
      </c>
      <c r="N58" s="15">
        <v>0</v>
      </c>
      <c r="O58" s="15">
        <v>75.94</v>
      </c>
      <c r="P58" s="15">
        <v>0</v>
      </c>
    </row>
    <row r="59" spans="2:16" ht="12.75" hidden="1" outlineLevel="2">
      <c r="B59" s="14" t="s">
        <v>104</v>
      </c>
      <c r="C59" s="15">
        <v>165.22</v>
      </c>
      <c r="D59" s="15">
        <v>165.22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</row>
    <row r="60" spans="2:16" ht="12.75" hidden="1" outlineLevel="2">
      <c r="B60" s="14" t="s">
        <v>105</v>
      </c>
      <c r="C60" s="15">
        <v>0</v>
      </c>
      <c r="D60" s="15">
        <v>0</v>
      </c>
      <c r="E60" s="15">
        <v>0</v>
      </c>
      <c r="F60" s="15">
        <v>0</v>
      </c>
      <c r="G60" s="15">
        <v>21</v>
      </c>
      <c r="H60" s="15">
        <v>0</v>
      </c>
      <c r="I60" s="15">
        <v>-21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</row>
    <row r="61" spans="2:16" ht="12.75" hidden="1" outlineLevel="2">
      <c r="B61" s="14" t="s">
        <v>70</v>
      </c>
      <c r="C61" s="15">
        <v>2563.82</v>
      </c>
      <c r="D61" s="15">
        <v>0</v>
      </c>
      <c r="E61" s="15">
        <v>1944.44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619.38</v>
      </c>
      <c r="P61" s="15">
        <v>0</v>
      </c>
    </row>
    <row r="62" spans="2:16" ht="12.75" hidden="1" outlineLevel="2">
      <c r="B62" s="14" t="s">
        <v>71</v>
      </c>
      <c r="C62" s="15">
        <v>74.13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74.13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</row>
    <row r="63" spans="2:16" ht="12.75" hidden="1" outlineLevel="2">
      <c r="B63" s="14" t="s">
        <v>72</v>
      </c>
      <c r="C63" s="15">
        <v>1989.56</v>
      </c>
      <c r="D63" s="15">
        <v>0</v>
      </c>
      <c r="E63" s="15">
        <v>0</v>
      </c>
      <c r="F63" s="15">
        <v>0</v>
      </c>
      <c r="G63" s="15">
        <v>0</v>
      </c>
      <c r="H63" s="15">
        <v>1989.56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</row>
    <row r="64" spans="2:16" ht="12.75" outlineLevel="1" collapsed="1">
      <c r="B64" s="14" t="s">
        <v>73</v>
      </c>
      <c r="C64" s="15">
        <v>136756.01</v>
      </c>
      <c r="D64" s="15">
        <v>5026.11</v>
      </c>
      <c r="E64" s="15">
        <v>19778.44</v>
      </c>
      <c r="F64" s="15">
        <v>7436.52</v>
      </c>
      <c r="G64" s="15">
        <v>4292.6</v>
      </c>
      <c r="H64" s="15">
        <v>11620.42</v>
      </c>
      <c r="I64" s="15">
        <v>1321.99</v>
      </c>
      <c r="J64" s="15">
        <v>4376.21</v>
      </c>
      <c r="K64" s="15">
        <v>14670.4</v>
      </c>
      <c r="L64" s="15">
        <v>5462.36</v>
      </c>
      <c r="M64" s="15">
        <v>13748.67</v>
      </c>
      <c r="N64" s="15">
        <v>8494.17</v>
      </c>
      <c r="O64" s="15">
        <v>11479.41</v>
      </c>
      <c r="P64" s="15">
        <v>29048.71</v>
      </c>
    </row>
    <row r="65" spans="2:16" ht="12.75" hidden="1" outlineLevel="2">
      <c r="B65" s="14" t="s">
        <v>76</v>
      </c>
      <c r="C65" s="15">
        <v>-20275</v>
      </c>
      <c r="D65" s="15">
        <v>-2060</v>
      </c>
      <c r="E65" s="15">
        <v>-1415</v>
      </c>
      <c r="F65" s="15">
        <v>-1535</v>
      </c>
      <c r="G65" s="15">
        <v>-1725</v>
      </c>
      <c r="H65" s="15">
        <v>-1105</v>
      </c>
      <c r="I65" s="15">
        <v>-2075</v>
      </c>
      <c r="J65" s="15">
        <v>-1860</v>
      </c>
      <c r="K65" s="15">
        <v>-1415</v>
      </c>
      <c r="L65" s="15">
        <v>-1710</v>
      </c>
      <c r="M65" s="15">
        <v>-1900</v>
      </c>
      <c r="N65" s="15">
        <v>-1885</v>
      </c>
      <c r="O65" s="15">
        <v>-1590</v>
      </c>
      <c r="P65" s="15">
        <v>0</v>
      </c>
    </row>
    <row r="66" spans="2:16" ht="12.75" hidden="1" outlineLevel="2">
      <c r="B66" s="14" t="s">
        <v>79</v>
      </c>
      <c r="C66" s="15">
        <v>-266760</v>
      </c>
      <c r="D66" s="15">
        <v>-22794</v>
      </c>
      <c r="E66" s="15">
        <v>-20303</v>
      </c>
      <c r="F66" s="15">
        <v>-22876</v>
      </c>
      <c r="G66" s="15">
        <v>-21238</v>
      </c>
      <c r="H66" s="15">
        <v>-22617.5</v>
      </c>
      <c r="I66" s="15">
        <v>-25150</v>
      </c>
      <c r="J66" s="15">
        <v>-23706.5</v>
      </c>
      <c r="K66" s="15">
        <v>-23377</v>
      </c>
      <c r="L66" s="15">
        <v>-19103.5</v>
      </c>
      <c r="M66" s="15">
        <v>-20770.5</v>
      </c>
      <c r="N66" s="15">
        <v>-19703</v>
      </c>
      <c r="O66" s="15">
        <v>-25121</v>
      </c>
      <c r="P66" s="15">
        <v>0</v>
      </c>
    </row>
    <row r="67" spans="2:16" ht="12.75" hidden="1" outlineLevel="2">
      <c r="B67" s="14" t="s">
        <v>80</v>
      </c>
      <c r="C67" s="15">
        <v>-4804.84</v>
      </c>
      <c r="D67" s="15">
        <v>0</v>
      </c>
      <c r="E67" s="15">
        <v>-700</v>
      </c>
      <c r="F67" s="15">
        <v>-200</v>
      </c>
      <c r="G67" s="15">
        <v>-1037.23</v>
      </c>
      <c r="H67" s="15">
        <v>-445</v>
      </c>
      <c r="I67" s="15">
        <v>-350</v>
      </c>
      <c r="J67" s="15">
        <v>0</v>
      </c>
      <c r="K67" s="15">
        <v>0</v>
      </c>
      <c r="L67" s="15">
        <v>-1392.36</v>
      </c>
      <c r="M67" s="15">
        <v>0</v>
      </c>
      <c r="N67" s="15">
        <v>-423.15</v>
      </c>
      <c r="O67" s="15">
        <v>-257.1</v>
      </c>
      <c r="P67" s="15">
        <v>0</v>
      </c>
    </row>
    <row r="68" spans="2:16" ht="12.75" hidden="1" outlineLevel="2">
      <c r="B68" s="14" t="s">
        <v>81</v>
      </c>
      <c r="C68" s="15">
        <v>-586190</v>
      </c>
      <c r="D68" s="15">
        <v>-47899</v>
      </c>
      <c r="E68" s="15">
        <v>-43783</v>
      </c>
      <c r="F68" s="15">
        <v>-52153</v>
      </c>
      <c r="G68" s="15">
        <v>-40036.5</v>
      </c>
      <c r="H68" s="15">
        <v>-45456.5</v>
      </c>
      <c r="I68" s="15">
        <v>-64832</v>
      </c>
      <c r="J68" s="15">
        <v>-46494</v>
      </c>
      <c r="K68" s="15">
        <v>-50763.5</v>
      </c>
      <c r="L68" s="15">
        <v>-37599</v>
      </c>
      <c r="M68" s="15">
        <v>-51879</v>
      </c>
      <c r="N68" s="15">
        <v>-45292.5</v>
      </c>
      <c r="O68" s="15">
        <v>-60002</v>
      </c>
      <c r="P68" s="15">
        <v>0</v>
      </c>
    </row>
    <row r="69" spans="2:16" ht="12.75" hidden="1" outlineLevel="2">
      <c r="B69" s="14" t="s">
        <v>82</v>
      </c>
      <c r="C69" s="15">
        <v>-75788.5</v>
      </c>
      <c r="D69" s="15">
        <v>-6905.5</v>
      </c>
      <c r="E69" s="15">
        <v>-7154</v>
      </c>
      <c r="F69" s="15">
        <v>-6616.5</v>
      </c>
      <c r="G69" s="15">
        <v>-5921.5</v>
      </c>
      <c r="H69" s="15">
        <v>-6012</v>
      </c>
      <c r="I69" s="15">
        <v>-6202</v>
      </c>
      <c r="J69" s="15">
        <v>-5376.5</v>
      </c>
      <c r="K69" s="15">
        <v>-5992.5</v>
      </c>
      <c r="L69" s="15">
        <v>-5663.5</v>
      </c>
      <c r="M69" s="15">
        <v>-6866</v>
      </c>
      <c r="N69" s="15">
        <v>-6160.5</v>
      </c>
      <c r="O69" s="15">
        <v>-6918</v>
      </c>
      <c r="P69" s="15">
        <v>0</v>
      </c>
    </row>
    <row r="70" spans="2:16" ht="12.75" outlineLevel="1" collapsed="1">
      <c r="B70" s="14" t="s">
        <v>83</v>
      </c>
      <c r="C70" s="15">
        <v>-953818.34</v>
      </c>
      <c r="D70" s="15">
        <v>-79658.5</v>
      </c>
      <c r="E70" s="15">
        <v>-73355</v>
      </c>
      <c r="F70" s="15">
        <v>-83380.5</v>
      </c>
      <c r="G70" s="15">
        <v>-69958.23</v>
      </c>
      <c r="H70" s="15">
        <v>-75636</v>
      </c>
      <c r="I70" s="15">
        <v>-98609</v>
      </c>
      <c r="J70" s="15">
        <v>-77437</v>
      </c>
      <c r="K70" s="15">
        <v>-81548</v>
      </c>
      <c r="L70" s="15">
        <v>-65468.36</v>
      </c>
      <c r="M70" s="15">
        <v>-81415.5</v>
      </c>
      <c r="N70" s="15">
        <v>-73464.15</v>
      </c>
      <c r="O70" s="15">
        <v>-93888.1</v>
      </c>
      <c r="P70" s="15">
        <v>0</v>
      </c>
    </row>
    <row r="71" spans="2:16" ht="12.75">
      <c r="B71" s="16" t="s">
        <v>84</v>
      </c>
      <c r="C71" s="17">
        <v>-260331.71</v>
      </c>
      <c r="D71" s="17">
        <v>-52130.19</v>
      </c>
      <c r="E71" s="17">
        <v>6341.99</v>
      </c>
      <c r="F71" s="17">
        <v>-33633.97</v>
      </c>
      <c r="G71" s="17">
        <v>-42231.85</v>
      </c>
      <c r="H71" s="17">
        <v>-313.44</v>
      </c>
      <c r="I71" s="17">
        <v>-77436.77</v>
      </c>
      <c r="J71" s="17">
        <v>-53353.5</v>
      </c>
      <c r="K71" s="17">
        <v>-46656.42</v>
      </c>
      <c r="L71" s="17">
        <v>72448.93</v>
      </c>
      <c r="M71" s="17">
        <v>-41755.17</v>
      </c>
      <c r="N71" s="17">
        <v>-36219.96</v>
      </c>
      <c r="O71" s="17">
        <v>-21305.05</v>
      </c>
      <c r="P71" s="17">
        <v>65913.69</v>
      </c>
    </row>
    <row r="74" spans="2:16" ht="15">
      <c r="B74" s="12" t="s">
        <v>0</v>
      </c>
      <c r="C74" s="13" t="s">
        <v>12</v>
      </c>
      <c r="D74" s="13" t="s">
        <v>13</v>
      </c>
      <c r="E74" s="13" t="s">
        <v>14</v>
      </c>
      <c r="F74" s="13" t="s">
        <v>15</v>
      </c>
      <c r="G74" s="13" t="s">
        <v>16</v>
      </c>
      <c r="H74" s="13" t="s">
        <v>17</v>
      </c>
      <c r="I74" s="13" t="s">
        <v>18</v>
      </c>
      <c r="J74" s="13" t="s">
        <v>19</v>
      </c>
      <c r="K74" s="13" t="s">
        <v>20</v>
      </c>
      <c r="L74" s="13" t="s">
        <v>21</v>
      </c>
      <c r="M74" s="13" t="s">
        <v>22</v>
      </c>
      <c r="N74" s="13" t="s">
        <v>23</v>
      </c>
      <c r="O74" s="13" t="s">
        <v>24</v>
      </c>
      <c r="P74" s="13" t="s">
        <v>25</v>
      </c>
    </row>
    <row r="75" spans="2:16" ht="12.75">
      <c r="B75" s="16" t="s">
        <v>125</v>
      </c>
      <c r="C75" s="17">
        <v>92910.62</v>
      </c>
      <c r="D75" s="17">
        <v>11491.32</v>
      </c>
      <c r="E75" s="17">
        <v>7207.47</v>
      </c>
      <c r="F75" s="17">
        <v>10246</v>
      </c>
      <c r="G75" s="17">
        <v>11194.54</v>
      </c>
      <c r="H75" s="17">
        <v>7250.46</v>
      </c>
      <c r="I75" s="17">
        <v>5832.21</v>
      </c>
      <c r="J75" s="17">
        <v>9418.61</v>
      </c>
      <c r="K75" s="17">
        <v>8554.9</v>
      </c>
      <c r="L75" s="17">
        <v>-1590.65</v>
      </c>
      <c r="M75" s="17">
        <v>8671.56</v>
      </c>
      <c r="N75" s="17">
        <v>4372.9</v>
      </c>
      <c r="O75" s="17">
        <v>7052.25</v>
      </c>
      <c r="P75" s="17">
        <v>3209.05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Ashwin 2419</dc:creator>
  <cp:keywords/>
  <dc:description/>
  <cp:lastModifiedBy>Carol Stos</cp:lastModifiedBy>
  <cp:lastPrinted>2017-03-10T08:07:19Z</cp:lastPrinted>
  <dcterms:created xsi:type="dcterms:W3CDTF">2010-09-09T15:29:07Z</dcterms:created>
  <dcterms:modified xsi:type="dcterms:W3CDTF">2017-09-05T10:13:12Z</dcterms:modified>
  <cp:category/>
  <cp:version/>
  <cp:contentType/>
  <cp:contentStatus/>
</cp:coreProperties>
</file>